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3-2025-CE CONSTRUÇÃO DE ESCOLAS-ASS\LOTE I - MÃO COOPERADORA\GEO OBRAS\"/>
    </mc:Choice>
  </mc:AlternateContent>
  <xr:revisionPtr revIDLastSave="0" documentId="8_{63037721-47E7-4E9C-BB31-04DD2A587AA7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ESUMO" sheetId="26" r:id="rId1"/>
    <sheet name="SINTÉTICO" sheetId="27" r:id="rId2"/>
    <sheet name="ANALÍTICO" sheetId="28" r:id="rId3"/>
    <sheet name="ENCARGOS SOCIAIS - HORISTAS" sheetId="15" r:id="rId4"/>
    <sheet name="CURVA ABC DE INSUMOS" sheetId="29" r:id="rId5"/>
    <sheet name="CRONOGRAMA FÍSICO FINANCEIRO" sheetId="30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0">RESUMO!$A$1:$K$43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0" l="1"/>
  <c r="N8" i="29"/>
  <c r="I7" i="15"/>
  <c r="I8" i="28"/>
  <c r="I8" i="27"/>
  <c r="H185" i="27"/>
  <c r="I185" i="27" s="1"/>
  <c r="J185" i="27" s="1"/>
  <c r="H184" i="27"/>
  <c r="I184" i="27" s="1"/>
  <c r="J184" i="27" s="1"/>
  <c r="H183" i="27"/>
  <c r="I183" i="27" s="1"/>
  <c r="J183" i="27" s="1"/>
  <c r="J182" i="27"/>
  <c r="H181" i="27"/>
  <c r="I181" i="27" s="1"/>
  <c r="J181" i="27" s="1"/>
  <c r="H180" i="27"/>
  <c r="I180" i="27" s="1"/>
  <c r="J180" i="27" s="1"/>
  <c r="H179" i="27"/>
  <c r="I179" i="27" s="1"/>
  <c r="J179" i="27" s="1"/>
  <c r="J178" i="27"/>
  <c r="H177" i="27"/>
  <c r="I177" i="27" s="1"/>
  <c r="J177" i="27" s="1"/>
  <c r="H176" i="27"/>
  <c r="I176" i="27" s="1"/>
  <c r="J176" i="27" s="1"/>
  <c r="H175" i="27"/>
  <c r="I175" i="27" s="1"/>
  <c r="J175" i="27" s="1"/>
  <c r="J174" i="27"/>
  <c r="H173" i="27"/>
  <c r="I173" i="27" s="1"/>
  <c r="J173" i="27" s="1"/>
  <c r="J172" i="27"/>
  <c r="H171" i="27"/>
  <c r="I171" i="27" s="1"/>
  <c r="J171" i="27" s="1"/>
  <c r="H170" i="27"/>
  <c r="I170" i="27" s="1"/>
  <c r="J170" i="27" s="1"/>
  <c r="H169" i="27"/>
  <c r="I169" i="27" s="1"/>
  <c r="J169" i="27" s="1"/>
  <c r="J168" i="27"/>
  <c r="H167" i="27"/>
  <c r="I167" i="27" s="1"/>
  <c r="J167" i="27" s="1"/>
  <c r="H166" i="27"/>
  <c r="I166" i="27" s="1"/>
  <c r="J166" i="27" s="1"/>
  <c r="J165" i="27"/>
  <c r="H164" i="27"/>
  <c r="I164" i="27" s="1"/>
  <c r="J164" i="27" s="1"/>
  <c r="J163" i="27"/>
  <c r="H162" i="27"/>
  <c r="I162" i="27" s="1"/>
  <c r="J162" i="27" s="1"/>
  <c r="J161" i="27"/>
  <c r="J160" i="27"/>
  <c r="H159" i="27"/>
  <c r="I159" i="27" s="1"/>
  <c r="J159" i="27" s="1"/>
  <c r="H158" i="27"/>
  <c r="I158" i="27" s="1"/>
  <c r="J158" i="27" s="1"/>
  <c r="H157" i="27"/>
  <c r="I157" i="27" s="1"/>
  <c r="J157" i="27" s="1"/>
  <c r="H156" i="27"/>
  <c r="I156" i="27" s="1"/>
  <c r="J156" i="27" s="1"/>
  <c r="H155" i="27"/>
  <c r="I155" i="27" s="1"/>
  <c r="J155" i="27" s="1"/>
  <c r="H154" i="27"/>
  <c r="I154" i="27" s="1"/>
  <c r="J154" i="27" s="1"/>
  <c r="H153" i="27"/>
  <c r="I153" i="27" s="1"/>
  <c r="J153" i="27" s="1"/>
  <c r="H152" i="27"/>
  <c r="I152" i="27" s="1"/>
  <c r="J152" i="27" s="1"/>
  <c r="H151" i="27"/>
  <c r="I151" i="27" s="1"/>
  <c r="J151" i="27" s="1"/>
  <c r="H150" i="27"/>
  <c r="I150" i="27" s="1"/>
  <c r="J150" i="27" s="1"/>
  <c r="H149" i="27"/>
  <c r="I149" i="27" s="1"/>
  <c r="J149" i="27" s="1"/>
  <c r="H148" i="27"/>
  <c r="I148" i="27" s="1"/>
  <c r="J148" i="27" s="1"/>
  <c r="H147" i="27"/>
  <c r="I147" i="27" s="1"/>
  <c r="J147" i="27" s="1"/>
  <c r="H146" i="27"/>
  <c r="I146" i="27" s="1"/>
  <c r="J146" i="27" s="1"/>
  <c r="J145" i="27"/>
  <c r="H144" i="27"/>
  <c r="I144" i="27" s="1"/>
  <c r="J144" i="27" s="1"/>
  <c r="H143" i="27"/>
  <c r="I143" i="27" s="1"/>
  <c r="J143" i="27" s="1"/>
  <c r="J142" i="27"/>
  <c r="H141" i="27"/>
  <c r="I141" i="27" s="1"/>
  <c r="J141" i="27" s="1"/>
  <c r="H140" i="27"/>
  <c r="I140" i="27" s="1"/>
  <c r="J140" i="27" s="1"/>
  <c r="H139" i="27"/>
  <c r="I139" i="27" s="1"/>
  <c r="J139" i="27" s="1"/>
  <c r="H138" i="27"/>
  <c r="I138" i="27" s="1"/>
  <c r="J138" i="27" s="1"/>
  <c r="H137" i="27"/>
  <c r="I137" i="27" s="1"/>
  <c r="J137" i="27" s="1"/>
  <c r="H136" i="27"/>
  <c r="I136" i="27" s="1"/>
  <c r="J136" i="27" s="1"/>
  <c r="H135" i="27"/>
  <c r="I135" i="27" s="1"/>
  <c r="J135" i="27" s="1"/>
  <c r="H134" i="27"/>
  <c r="I134" i="27" s="1"/>
  <c r="J134" i="27" s="1"/>
  <c r="H133" i="27"/>
  <c r="I133" i="27" s="1"/>
  <c r="J133" i="27" s="1"/>
  <c r="H132" i="27"/>
  <c r="I132" i="27" s="1"/>
  <c r="J132" i="27" s="1"/>
  <c r="H131" i="27"/>
  <c r="I131" i="27" s="1"/>
  <c r="J131" i="27" s="1"/>
  <c r="H130" i="27"/>
  <c r="I130" i="27" s="1"/>
  <c r="J130" i="27" s="1"/>
  <c r="H129" i="27"/>
  <c r="I129" i="27" s="1"/>
  <c r="J129" i="27" s="1"/>
  <c r="H128" i="27"/>
  <c r="I128" i="27" s="1"/>
  <c r="J128" i="27" s="1"/>
  <c r="H127" i="27"/>
  <c r="I127" i="27" s="1"/>
  <c r="J127" i="27" s="1"/>
  <c r="H126" i="27"/>
  <c r="I126" i="27" s="1"/>
  <c r="J126" i="27" s="1"/>
  <c r="H125" i="27"/>
  <c r="I125" i="27" s="1"/>
  <c r="J125" i="27" s="1"/>
  <c r="H124" i="27"/>
  <c r="I124" i="27" s="1"/>
  <c r="J124" i="27" s="1"/>
  <c r="H123" i="27"/>
  <c r="I123" i="27" s="1"/>
  <c r="J123" i="27" s="1"/>
  <c r="H122" i="27"/>
  <c r="I122" i="27" s="1"/>
  <c r="J122" i="27" s="1"/>
  <c r="H121" i="27"/>
  <c r="I121" i="27" s="1"/>
  <c r="J121" i="27" s="1"/>
  <c r="H120" i="27"/>
  <c r="I120" i="27" s="1"/>
  <c r="J120" i="27" s="1"/>
  <c r="H119" i="27"/>
  <c r="I119" i="27" s="1"/>
  <c r="J119" i="27" s="1"/>
  <c r="H118" i="27"/>
  <c r="I118" i="27" s="1"/>
  <c r="J118" i="27" s="1"/>
  <c r="H117" i="27"/>
  <c r="I117" i="27" s="1"/>
  <c r="J117" i="27" s="1"/>
  <c r="H116" i="27"/>
  <c r="I116" i="27" s="1"/>
  <c r="J116" i="27" s="1"/>
  <c r="H115" i="27"/>
  <c r="I115" i="27" s="1"/>
  <c r="J115" i="27" s="1"/>
  <c r="J114" i="27"/>
  <c r="H113" i="27"/>
  <c r="I113" i="27" s="1"/>
  <c r="J113" i="27" s="1"/>
  <c r="H112" i="27"/>
  <c r="I112" i="27" s="1"/>
  <c r="J112" i="27" s="1"/>
  <c r="H111" i="27"/>
  <c r="I111" i="27" s="1"/>
  <c r="J111" i="27" s="1"/>
  <c r="H110" i="27"/>
  <c r="I110" i="27" s="1"/>
  <c r="J110" i="27" s="1"/>
  <c r="H109" i="27"/>
  <c r="I109" i="27" s="1"/>
  <c r="J109" i="27" s="1"/>
  <c r="H108" i="27"/>
  <c r="I108" i="27" s="1"/>
  <c r="J108" i="27" s="1"/>
  <c r="H107" i="27"/>
  <c r="I107" i="27" s="1"/>
  <c r="J107" i="27" s="1"/>
  <c r="H106" i="27"/>
  <c r="I106" i="27" s="1"/>
  <c r="J106" i="27" s="1"/>
  <c r="H105" i="27"/>
  <c r="I105" i="27" s="1"/>
  <c r="J105" i="27" s="1"/>
  <c r="H104" i="27"/>
  <c r="I104" i="27" s="1"/>
  <c r="J104" i="27" s="1"/>
  <c r="H103" i="27"/>
  <c r="I103" i="27" s="1"/>
  <c r="J103" i="27" s="1"/>
  <c r="H102" i="27"/>
  <c r="I102" i="27" s="1"/>
  <c r="J102" i="27" s="1"/>
  <c r="J101" i="27"/>
  <c r="H100" i="27"/>
  <c r="I100" i="27" s="1"/>
  <c r="J100" i="27" s="1"/>
  <c r="H99" i="27"/>
  <c r="I99" i="27" s="1"/>
  <c r="J99" i="27" s="1"/>
  <c r="H98" i="27"/>
  <c r="I98" i="27" s="1"/>
  <c r="J98" i="27" s="1"/>
  <c r="H97" i="27"/>
  <c r="I97" i="27" s="1"/>
  <c r="J97" i="27" s="1"/>
  <c r="H96" i="27"/>
  <c r="I96" i="27" s="1"/>
  <c r="J96" i="27" s="1"/>
  <c r="H95" i="27"/>
  <c r="I95" i="27" s="1"/>
  <c r="J95" i="27" s="1"/>
  <c r="H94" i="27"/>
  <c r="I94" i="27" s="1"/>
  <c r="J94" i="27" s="1"/>
  <c r="J93" i="27"/>
  <c r="H92" i="27"/>
  <c r="I92" i="27" s="1"/>
  <c r="J92" i="27" s="1"/>
  <c r="J91" i="27"/>
  <c r="H90" i="27"/>
  <c r="I90" i="27" s="1"/>
  <c r="J90" i="27" s="1"/>
  <c r="H89" i="27"/>
  <c r="I89" i="27" s="1"/>
  <c r="J89" i="27" s="1"/>
  <c r="H88" i="27"/>
  <c r="I88" i="27" s="1"/>
  <c r="J88" i="27" s="1"/>
  <c r="H87" i="27"/>
  <c r="I87" i="27" s="1"/>
  <c r="J87" i="27" s="1"/>
  <c r="H86" i="27"/>
  <c r="I86" i="27" s="1"/>
  <c r="J86" i="27" s="1"/>
  <c r="H85" i="27"/>
  <c r="I85" i="27" s="1"/>
  <c r="J85" i="27" s="1"/>
  <c r="H84" i="27"/>
  <c r="I84" i="27" s="1"/>
  <c r="J84" i="27" s="1"/>
  <c r="H83" i="27"/>
  <c r="I83" i="27" s="1"/>
  <c r="J83" i="27" s="1"/>
  <c r="H82" i="27"/>
  <c r="I82" i="27" s="1"/>
  <c r="J82" i="27" s="1"/>
  <c r="J81" i="27"/>
  <c r="J80" i="27"/>
  <c r="H79" i="27"/>
  <c r="I79" i="27" s="1"/>
  <c r="J79" i="27" s="1"/>
  <c r="H78" i="27"/>
  <c r="I78" i="27" s="1"/>
  <c r="J78" i="27" s="1"/>
  <c r="H77" i="27"/>
  <c r="I77" i="27" s="1"/>
  <c r="J77" i="27" s="1"/>
  <c r="H76" i="27"/>
  <c r="I76" i="27" s="1"/>
  <c r="J76" i="27" s="1"/>
  <c r="H75" i="27"/>
  <c r="I75" i="27" s="1"/>
  <c r="J75" i="27" s="1"/>
  <c r="H74" i="27"/>
  <c r="I74" i="27" s="1"/>
  <c r="J74" i="27" s="1"/>
  <c r="J73" i="27"/>
  <c r="H72" i="27"/>
  <c r="I72" i="27" s="1"/>
  <c r="J72" i="27" s="1"/>
  <c r="H71" i="27"/>
  <c r="I71" i="27" s="1"/>
  <c r="J71" i="27" s="1"/>
  <c r="H70" i="27"/>
  <c r="I70" i="27" s="1"/>
  <c r="J70" i="27" s="1"/>
  <c r="H69" i="27"/>
  <c r="I69" i="27" s="1"/>
  <c r="J69" i="27" s="1"/>
  <c r="J68" i="27"/>
  <c r="H67" i="27"/>
  <c r="I67" i="27" s="1"/>
  <c r="J67" i="27" s="1"/>
  <c r="H66" i="27"/>
  <c r="I66" i="27" s="1"/>
  <c r="J66" i="27" s="1"/>
  <c r="H65" i="27"/>
  <c r="I65" i="27" s="1"/>
  <c r="J65" i="27" s="1"/>
  <c r="H64" i="27"/>
  <c r="I64" i="27" s="1"/>
  <c r="J64" i="27" s="1"/>
  <c r="H63" i="27"/>
  <c r="I63" i="27" s="1"/>
  <c r="J63" i="27" s="1"/>
  <c r="J62" i="27"/>
  <c r="H61" i="27"/>
  <c r="I61" i="27" s="1"/>
  <c r="J61" i="27" s="1"/>
  <c r="H60" i="27"/>
  <c r="I60" i="27" s="1"/>
  <c r="J60" i="27" s="1"/>
  <c r="H59" i="27"/>
  <c r="I59" i="27" s="1"/>
  <c r="J59" i="27" s="1"/>
  <c r="H58" i="27"/>
  <c r="I58" i="27" s="1"/>
  <c r="J58" i="27" s="1"/>
  <c r="H57" i="27"/>
  <c r="I57" i="27" s="1"/>
  <c r="J57" i="27" s="1"/>
  <c r="H56" i="27"/>
  <c r="I56" i="27" s="1"/>
  <c r="J56" i="27" s="1"/>
  <c r="H55" i="27"/>
  <c r="I55" i="27" s="1"/>
  <c r="J55" i="27" s="1"/>
  <c r="J54" i="27"/>
  <c r="J53" i="27"/>
  <c r="J52" i="27"/>
  <c r="H51" i="27"/>
  <c r="I51" i="27" s="1"/>
  <c r="J51" i="27" s="1"/>
  <c r="H50" i="27"/>
  <c r="I50" i="27" s="1"/>
  <c r="J50" i="27" s="1"/>
  <c r="H49" i="27"/>
  <c r="I49" i="27" s="1"/>
  <c r="J49" i="27" s="1"/>
  <c r="H48" i="27"/>
  <c r="I48" i="27" s="1"/>
  <c r="J48" i="27" s="1"/>
  <c r="H47" i="27"/>
  <c r="I47" i="27" s="1"/>
  <c r="J47" i="27" s="1"/>
  <c r="J46" i="27"/>
  <c r="H45" i="27"/>
  <c r="I45" i="27" s="1"/>
  <c r="J45" i="27" s="1"/>
  <c r="H44" i="27"/>
  <c r="I44" i="27" s="1"/>
  <c r="J44" i="27" s="1"/>
  <c r="H43" i="27"/>
  <c r="I43" i="27" s="1"/>
  <c r="J43" i="27" s="1"/>
  <c r="H42" i="27"/>
  <c r="I42" i="27" s="1"/>
  <c r="J42" i="27" s="1"/>
  <c r="J41" i="27"/>
  <c r="H40" i="27"/>
  <c r="I40" i="27" s="1"/>
  <c r="J40" i="27" s="1"/>
  <c r="H39" i="27"/>
  <c r="I39" i="27" s="1"/>
  <c r="J39" i="27" s="1"/>
  <c r="H38" i="27"/>
  <c r="I38" i="27" s="1"/>
  <c r="J38" i="27" s="1"/>
  <c r="H37" i="27"/>
  <c r="I37" i="27" s="1"/>
  <c r="J37" i="27" s="1"/>
  <c r="J36" i="27"/>
  <c r="H35" i="27"/>
  <c r="I35" i="27" s="1"/>
  <c r="J35" i="27" s="1"/>
  <c r="J34" i="27"/>
  <c r="H33" i="27"/>
  <c r="I33" i="27" s="1"/>
  <c r="J33" i="27" s="1"/>
  <c r="H32" i="27"/>
  <c r="I32" i="27" s="1"/>
  <c r="J32" i="27" s="1"/>
  <c r="J31" i="27"/>
  <c r="J30" i="27"/>
  <c r="H29" i="27"/>
  <c r="I29" i="27" s="1"/>
  <c r="J29" i="27" s="1"/>
  <c r="J28" i="27"/>
  <c r="H27" i="27"/>
  <c r="I27" i="27" s="1"/>
  <c r="J27" i="27" s="1"/>
  <c r="H26" i="27"/>
  <c r="I26" i="27" s="1"/>
  <c r="J26" i="27" s="1"/>
  <c r="J25" i="27"/>
  <c r="J24" i="27"/>
  <c r="H23" i="27"/>
  <c r="I23" i="27" s="1"/>
  <c r="J23" i="27" s="1"/>
  <c r="H22" i="27"/>
  <c r="I22" i="27" s="1"/>
  <c r="J22" i="27" s="1"/>
  <c r="H21" i="27"/>
  <c r="I21" i="27" s="1"/>
  <c r="J21" i="27" s="1"/>
  <c r="J20" i="27"/>
  <c r="H19" i="27"/>
  <c r="I19" i="27" s="1"/>
  <c r="J19" i="27" s="1"/>
  <c r="H18" i="27"/>
  <c r="I18" i="27" s="1"/>
  <c r="J18" i="27" s="1"/>
  <c r="H17" i="27"/>
  <c r="I17" i="27" s="1"/>
  <c r="J17" i="27" s="1"/>
  <c r="H16" i="27"/>
  <c r="I16" i="27" s="1"/>
  <c r="J16" i="27" s="1"/>
  <c r="H15" i="27"/>
  <c r="I15" i="27" s="1"/>
  <c r="J15" i="27" s="1"/>
  <c r="H14" i="27"/>
  <c r="I14" i="27" s="1"/>
  <c r="J14" i="27" s="1"/>
  <c r="H13" i="27"/>
  <c r="I13" i="27" s="1"/>
  <c r="J13" i="27" s="1"/>
  <c r="J12" i="27"/>
  <c r="J8" i="26"/>
  <c r="K31" i="26"/>
  <c r="K30" i="26"/>
  <c r="K29" i="26"/>
  <c r="K28" i="26"/>
  <c r="K27" i="26"/>
  <c r="K26" i="26"/>
  <c r="K25" i="26"/>
  <c r="K24" i="26"/>
  <c r="K23" i="26"/>
  <c r="K22" i="26"/>
  <c r="K21" i="26"/>
  <c r="K20" i="26"/>
  <c r="K19" i="26"/>
  <c r="K18" i="26"/>
  <c r="K17" i="26"/>
  <c r="K16" i="26"/>
  <c r="K15" i="26"/>
  <c r="K14" i="26"/>
  <c r="K13" i="26"/>
  <c r="K12" i="26"/>
  <c r="J41" i="15"/>
  <c r="I41" i="15"/>
  <c r="I38" i="15"/>
  <c r="J38" i="15"/>
  <c r="I32" i="15"/>
  <c r="J32" i="15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<sst xmlns="http://schemas.openxmlformats.org/spreadsheetml/2006/main" count="13510" uniqueCount="3057">
  <si>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</si>
  <si>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</si>
  <si>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</si>
  <si>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</si>
  <si>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</si>
  <si>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</si>
  <si>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</si>
  <si>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</si>
  <si>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</si>
  <si>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</si>
  <si>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</si>
  <si>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</si>
  <si>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</si>
  <si>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</si>
  <si>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</si>
  <si>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</si>
  <si>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</si>
  <si>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</si>
  <si>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</si>
  <si>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</si>
  <si>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</si>
  <si>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</si>
  <si>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</si>
  <si>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</si>
  <si>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</si>
  <si>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</si>
  <si>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</si>
  <si>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</si>
  <si>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</si>
  <si>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</si>
  <si>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</si>
  <si>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</si>
  <si>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</si>
  <si>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</si>
  <si>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</si>
  <si>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</si>
  <si>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</si>
  <si>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</si>
  <si>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</si>
  <si>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</si>
  <si>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</si>
  <si>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</si>
  <si>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</si>
  <si>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</si>
  <si>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</si>
  <si>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</si>
  <si>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</si>
  <si>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</si>
  <si>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</si>
  <si>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</si>
  <si>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</si>
  <si>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</si>
  <si>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</si>
  <si>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</si>
  <si>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</si>
  <si>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</si>
  <si>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</si>
  <si>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</si>
  <si>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</si>
  <si>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</si>
  <si>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</si>
  <si>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</si>
  <si>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</si>
  <si>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</si>
  <si>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</si>
  <si>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</si>
  <si>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</si>
  <si>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</si>
  <si>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</si>
  <si>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</si>
  <si>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</si>
  <si>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</si>
  <si>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</si>
  <si>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</si>
  <si>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</si>
  <si>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</si>
  <si>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</si>
  <si>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</si>
  <si>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</si>
  <si>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</si>
  <si>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</si>
  <si>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</si>
  <si>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</si>
  <si>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</si>
  <si>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</si>
  <si>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</si>
  <si>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</si>
  <si>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</si>
  <si>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</si>
  <si>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</si>
  <si>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</si>
  <si>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</si>
  <si>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</si>
  <si>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</si>
  <si>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</si>
  <si>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</si>
  <si>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</si>
  <si>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</si>
  <si>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</si>
  <si>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</si>
  <si>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</si>
  <si>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</si>
  <si>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</si>
  <si>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</si>
  <si>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</si>
  <si>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</si>
  <si>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</si>
  <si>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</si>
  <si>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</si>
  <si>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</si>
  <si>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</si>
  <si>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</si>
  <si>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</si>
  <si>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</si>
  <si>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</si>
  <si>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</si>
  <si>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</si>
  <si>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</si>
  <si>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</si>
  <si>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</si>
  <si>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</si>
  <si>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</si>
  <si>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</si>
  <si>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</si>
  <si>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</si>
  <si>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</si>
  <si>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</si>
  <si>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</si>
  <si>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</si>
  <si>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</si>
  <si>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</si>
  <si>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</si>
  <si>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</si>
  <si>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</si>
  <si>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</si>
  <si>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</si>
  <si>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</si>
  <si>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</si>
  <si>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</si>
  <si>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</si>
  <si>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</si>
  <si>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SERRALHEIRO COM ENCARGOS COMPLEMENTARES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</si>
  <si>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</si>
  <si>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</si>
  <si>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</si>
  <si>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</si>
  <si>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</si>
  <si>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</si>
  <si>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</si>
  <si>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</si>
  <si>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</si>
  <si>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</si>
  <si>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</si>
  <si>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</si>
  <si>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</si>
  <si>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</si>
  <si>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</si>
  <si>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</si>
  <si>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</si>
  <si>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</si>
  <si>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</si>
  <si>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</si>
  <si>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</si>
  <si>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</si>
  <si>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</si>
  <si>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</si>
  <si>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</si>
  <si>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</si>
  <si>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</si>
  <si>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</si>
  <si>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</si>
  <si>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</si>
  <si>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</si>
  <si>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</si>
  <si>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</si>
  <si>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</si>
  <si>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</si>
  <si>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</si>
  <si>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</si>
  <si>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</si>
  <si>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</si>
  <si>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</si>
  <si>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</si>
  <si>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</si>
  <si>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</si>
  <si>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</si>
  <si>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REVE - REVESTIMENTO E TRATAMENTO DE SUPERFÍCIES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</si>
  <si>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</si>
  <si>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</si>
  <si>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</si>
  <si>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</si>
  <si>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</si>
  <si>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</si>
  <si>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</si>
  <si>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</si>
  <si>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</si>
  <si>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</si>
  <si>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</si>
  <si>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</si>
  <si>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</si>
  <si>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</si>
  <si>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</si>
  <si>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</si>
  <si>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</si>
  <si>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</si>
  <si>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</si>
  <si>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</si>
  <si>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</si>
  <si>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</si>
  <si>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</si>
  <si>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</si>
  <si>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</si>
  <si>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</si>
  <si>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</si>
  <si>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</si>
  <si>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</si>
  <si>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</si>
  <si>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</si>
  <si>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</si>
  <si>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</si>
  <si>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</si>
  <si>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</si>
  <si>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</si>
  <si>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</si>
  <si>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</si>
  <si>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</si>
  <si>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</si>
  <si>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</si>
  <si>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</si>
  <si>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</si>
  <si>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</si>
  <si>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</si>
  <si>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</si>
  <si>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</si>
  <si>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</si>
  <si>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</si>
  <si>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</si>
  <si>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</si>
  <si>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</si>
  <si>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</si>
  <si>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</si>
  <si>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</si>
  <si>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</si>
  <si>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</si>
  <si>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</si>
  <si>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</si>
  <si>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</si>
  <si>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</si>
  <si>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</si>
  <si>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GL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</si>
  <si>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</si>
  <si>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</si>
  <si>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</si>
  <si>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</si>
  <si>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</si>
  <si>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</si>
  <si>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</si>
  <si>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</si>
  <si>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</si>
  <si>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</si>
  <si>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</si>
  <si>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</si>
  <si>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</si>
  <si>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</si>
  <si>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</si>
  <si>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</si>
  <si>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</si>
  <si>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</si>
  <si>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</si>
  <si>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</si>
  <si>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</si>
  <si>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</si>
  <si>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</si>
  <si>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</si>
  <si>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</si>
  <si>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</si>
  <si>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</si>
  <si>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MES</t>
  </si>
  <si>
    <t>Equipamento</t>
  </si>
  <si>
    <t>ACO CA-60, 4,2 MM, OU 5,0 MM, OU 6,0 MM, OU 7,0 MM, VERGALHAO</t>
  </si>
  <si>
    <t xml:space="preserve"> 00043059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</si>
  <si>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</si>
  <si>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</si>
  <si>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</si>
  <si>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</si>
  <si>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</si>
  <si>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</si>
  <si>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</si>
  <si>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</si>
  <si>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</si>
  <si>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</si>
  <si>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</si>
  <si>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</si>
  <si>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</si>
  <si>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</si>
  <si>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</si>
  <si>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</si>
  <si>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</si>
  <si>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</si>
  <si>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</si>
  <si>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</si>
  <si>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</si>
  <si>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</si>
  <si>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</si>
  <si>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</si>
  <si>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</si>
  <si>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</si>
  <si>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</si>
  <si>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</si>
  <si>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</si>
  <si>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</si>
  <si>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</si>
  <si>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</si>
  <si>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</si>
  <si>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</si>
  <si>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</si>
  <si>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</si>
  <si>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</si>
  <si>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</si>
  <si>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</si>
  <si>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</si>
  <si>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</si>
  <si>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</si>
  <si>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</si>
  <si>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</si>
  <si>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</si>
  <si>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</si>
  <si>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</si>
  <si>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</si>
  <si>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</si>
  <si>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</si>
  <si>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</si>
  <si>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</si>
  <si>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</si>
  <si>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</si>
  <si>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</si>
  <si>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</si>
  <si>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</si>
  <si>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</si>
  <si>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</si>
  <si>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</si>
  <si>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</si>
  <si>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</si>
  <si>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</si>
  <si>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</si>
  <si>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</si>
  <si>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</si>
  <si>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</si>
  <si>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</si>
  <si>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</si>
  <si>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</si>
  <si>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</si>
  <si>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</si>
  <si>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</si>
  <si>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</si>
  <si>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</si>
  <si>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</si>
  <si>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</si>
  <si>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</si>
  <si>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</si>
  <si>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</si>
  <si>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</si>
  <si>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</si>
  <si>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</si>
  <si>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</si>
  <si>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</si>
  <si>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</si>
  <si>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</si>
  <si>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</si>
  <si>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</si>
  <si>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</si>
  <si>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</si>
  <si>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</si>
  <si>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</si>
  <si>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</si>
  <si>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</si>
  <si>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</si>
  <si>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</si>
  <si>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</si>
  <si>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</si>
  <si>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 xml:space="preserve"> 00037371 </t>
  </si>
  <si>
    <t>TRANSPORTE - HORISTA (COLETADO CAIXA - ENCARGOS COMPLEMENTARES)</t>
  </si>
  <si>
    <t>Serviços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</si>
  <si>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</si>
  <si>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</si>
  <si>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</si>
  <si>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</si>
  <si>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</si>
  <si>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</si>
  <si>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</si>
  <si>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</si>
  <si>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</si>
  <si>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</si>
  <si>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 xml:space="preserve"> 00037666 </t>
  </si>
  <si>
    <t>OPERADOR DE BETONEIRA ESTACIONARIA / MISTURADOR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</si>
  <si>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</si>
  <si>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</si>
  <si>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</si>
  <si>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</si>
  <si>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</si>
  <si>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 xml:space="preserve"> 00043467 </t>
  </si>
  <si>
    <t>FERRAMENTAS - FAMILIA SERVENTE - HORISTA (ENCARGOS COMPLEMENTARES - COLETADO CAIXA)</t>
  </si>
  <si>
    <t>0,36%</t>
  </si>
  <si>
    <t xml:space="preserve"> 00002705 </t>
  </si>
  <si>
    <t>ENERGIA ELETRICA ATE 2000 KWH INDUSTRIAL, SEM DEMANDA</t>
  </si>
  <si>
    <t>KWH</t>
  </si>
  <si>
    <t>12,33</t>
  </si>
  <si>
    <t xml:space="preserve"> 00000247 </t>
  </si>
  <si>
    <t>AJUDANTE DE ELETRICISTA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</si>
  <si>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</si>
  <si>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</si>
  <si>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</si>
  <si>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</si>
  <si>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</si>
  <si>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</si>
  <si>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0,26%</t>
  </si>
  <si>
    <t xml:space="preserve"> 00002696 </t>
  </si>
  <si>
    <t>ENCANADOR OU BOMBEIRO HIDRAULICO (HORISTA)</t>
  </si>
  <si>
    <t>0,24%</t>
  </si>
  <si>
    <t>0,23%</t>
  </si>
  <si>
    <t>2,0000000</t>
  </si>
  <si>
    <t>0,22%</t>
  </si>
  <si>
    <t>0,21%</t>
  </si>
  <si>
    <t>12,0000000</t>
  </si>
  <si>
    <t>0,20%</t>
  </si>
  <si>
    <t>0,19%</t>
  </si>
  <si>
    <t>0,18%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</si>
  <si>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</si>
  <si>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</si>
  <si>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</si>
  <si>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</si>
  <si>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</si>
  <si>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</si>
  <si>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</si>
  <si>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</si>
  <si>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</si>
  <si>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</si>
  <si>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</si>
  <si>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</si>
  <si>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</si>
  <si>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</si>
  <si>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</si>
  <si>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00000246 </t>
  </si>
  <si>
    <t>AUXILIAR DE ENCANADOR OU BOMBEIRO HIDRAULICO (HORISTA)</t>
  </si>
  <si>
    <t>0,12%</t>
  </si>
  <si>
    <t>0,11%</t>
  </si>
  <si>
    <t>4,0000000</t>
  </si>
  <si>
    <t>0,10%</t>
  </si>
  <si>
    <t>0,09%</t>
  </si>
  <si>
    <t>0,08%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</si>
  <si>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</si>
  <si>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</si>
  <si>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</si>
  <si>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</si>
  <si>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</si>
  <si>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</si>
  <si>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</si>
  <si>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</si>
  <si>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</si>
  <si>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</si>
  <si>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</si>
  <si>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</si>
  <si>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0,05%</t>
  </si>
  <si>
    <t>3,57</t>
  </si>
  <si>
    <t xml:space="preserve"> 00037373 </t>
  </si>
  <si>
    <t>SEGURO - HORISTA (COLETADO CAIXA - ENCARGOS COMPLEMENTARES)</t>
  </si>
  <si>
    <t>Taxas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</si>
  <si>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</si>
  <si>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</si>
  <si>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</si>
  <si>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</si>
  <si>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</si>
  <si>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 xml:space="preserve"> 00043488 </t>
  </si>
  <si>
    <t>EPI - FAMILIA OPERADOR ESCAVADEIRA - HORISTA (ENCARGOS COMPLEMENTARES - COLETADO CAIXA)</t>
  </si>
  <si>
    <t>1,11</t>
  </si>
  <si>
    <t>98,08%</t>
  </si>
  <si>
    <t xml:space="preserve"> 00043460 </t>
  </si>
  <si>
    <t>FERRAMENTAS - FAMILIA ELETRICISTA - HORISTA (ENCARGOS COMPLEMENTARES - COLETADO CAIXA)</t>
  </si>
  <si>
    <t xml:space="preserve"> 00004234 </t>
  </si>
  <si>
    <t>OPERADOR DE ESCAVADEIRA</t>
  </si>
  <si>
    <t>98,34%</t>
  </si>
  <si>
    <t>0,03%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</si>
  <si>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</si>
  <si>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</si>
  <si>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</si>
  <si>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</si>
  <si>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</si>
  <si>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99,01%</t>
  </si>
  <si>
    <t>99,03%</t>
  </si>
  <si>
    <t>99,05%</t>
  </si>
  <si>
    <t xml:space="preserve"> 00004755 </t>
  </si>
  <si>
    <t>MARMORISTA / GRANITEIRO (HORISTA)</t>
  </si>
  <si>
    <t>99,10%</t>
  </si>
  <si>
    <t>10,0000000</t>
  </si>
  <si>
    <t>99,12%</t>
  </si>
  <si>
    <t>99,16%</t>
  </si>
  <si>
    <t>99,18%</t>
  </si>
  <si>
    <t>99,28%</t>
  </si>
  <si>
    <t>99,31%</t>
  </si>
  <si>
    <t xml:space="preserve"> 00010535 </t>
  </si>
  <si>
    <t>BETONEIRA CAPACIDADE NOMINAL 400 L, CAPACIDADE DE MISTURA  280 L, MOTOR ELETRICO TRIFASICO 220/380 V POTENCIA 2 CV, SEM CARREGADOR</t>
  </si>
  <si>
    <t>99,34%</t>
  </si>
  <si>
    <t>0,01%</t>
  </si>
  <si>
    <t>99,44%</t>
  </si>
  <si>
    <t xml:space="preserve"> 00006114 </t>
  </si>
  <si>
    <t>AJUDANTE DE ARMADOR (HORISTA)</t>
  </si>
  <si>
    <t>21,95</t>
  </si>
  <si>
    <t>99,49%</t>
  </si>
  <si>
    <t>99,50%</t>
  </si>
  <si>
    <t xml:space="preserve"> 00043475 </t>
  </si>
  <si>
    <t>FERRAMENTAS - FAMILIA ENCARREGADO GERAL - MENSALISTA (ENCARGOS COMPLEMENTARES - COLETADO CAIXA)</t>
  </si>
  <si>
    <t>99,54%</t>
  </si>
  <si>
    <t>99,55%</t>
  </si>
  <si>
    <t>99,57%</t>
  </si>
  <si>
    <t>99,58%</t>
  </si>
  <si>
    <t>99,59%</t>
  </si>
  <si>
    <t>99,60%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</si>
  <si>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</si>
  <si>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</si>
  <si>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</si>
  <si>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</si>
  <si>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</si>
  <si>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</si>
  <si>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</si>
  <si>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</si>
  <si>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</si>
  <si>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</si>
  <si>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</si>
  <si>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</si>
  <si>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</si>
  <si>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</si>
  <si>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</si>
  <si>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</si>
  <si>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</si>
  <si>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</si>
  <si>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</si>
  <si>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</si>
  <si>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</si>
  <si>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</si>
  <si>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</si>
  <si>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</si>
  <si>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</si>
  <si>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</si>
  <si>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</si>
  <si>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</si>
  <si>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</si>
  <si>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99,80%</t>
  </si>
  <si>
    <t>8,42</t>
  </si>
  <si>
    <t>99,81%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</si>
  <si>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</si>
  <si>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</si>
  <si>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</si>
  <si>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</si>
  <si>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</si>
  <si>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</si>
  <si>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</si>
  <si>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</si>
  <si>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</si>
  <si>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</si>
  <si>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</si>
  <si>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</si>
  <si>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</si>
  <si>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</si>
  <si>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</si>
  <si>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 xml:space="preserve"> 00038094 </t>
  </si>
  <si>
    <t>ESPELHO / PLACA DE 3 POSTOS 4" X 2", PARA INSTALACAO DE TOMADAS E INTERRUPTORES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</si>
  <si>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</si>
  <si>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</si>
  <si>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</si>
  <si>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</si>
  <si>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</si>
  <si>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</si>
  <si>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</si>
  <si>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</si>
  <si>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</si>
  <si>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</si>
  <si>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</si>
  <si>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</si>
  <si>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</si>
  <si>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</si>
  <si>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</si>
  <si>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</si>
  <si>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</si>
  <si>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</si>
  <si>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</si>
  <si>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</si>
  <si>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</si>
  <si>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</si>
  <si>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</si>
  <si>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</si>
  <si>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</si>
  <si>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</si>
  <si>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</si>
  <si>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</si>
  <si>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</si>
  <si>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</si>
  <si>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</si>
  <si>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</si>
  <si>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</si>
  <si>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</si>
  <si>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Totais por Tipo</t>
  </si>
  <si>
    <t>Equipamento para Aquisição Permanente</t>
  </si>
  <si>
    <t>Aluguel</t>
  </si>
  <si>
    <t>Verba</t>
  </si>
  <si>
    <t>Transporte</t>
  </si>
  <si>
    <t>Franquia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</si>
  <si>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</si>
  <si>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</si>
  <si>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</si>
  <si>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</si>
  <si>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</si>
  <si>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</si>
  <si>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</si>
  <si>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</si>
  <si>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</si>
  <si>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</si>
  <si>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</si>
  <si>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</si>
  <si>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</si>
  <si>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</si>
  <si>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</si>
  <si>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</si>
  <si>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</si>
  <si>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</si>
  <si>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</si>
  <si>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</si>
  <si>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</si>
  <si>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</si>
  <si>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</si>
  <si>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</si>
  <si>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</si>
  <si>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</si>
  <si>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</si>
  <si>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</si>
  <si>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</si>
  <si>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</si>
  <si>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</si>
  <si>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</si>
  <si>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</si>
  <si>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</si>
  <si>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</si>
  <si>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</si>
  <si>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</si>
  <si>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</si>
  <si>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</si>
  <si>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</si>
  <si>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</si>
  <si>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</si>
  <si>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</si>
  <si>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</si>
  <si>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</si>
  <si>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</si>
  <si>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</si>
  <si>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</si>
  <si>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</si>
  <si>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</si>
  <si>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</si>
  <si>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</si>
  <si>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</si>
  <si>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</si>
  <si>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</si>
  <si>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</si>
  <si>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</si>
  <si>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</si>
  <si>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</si>
  <si>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</si>
  <si>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</si>
  <si>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</si>
  <si>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</si>
  <si>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</si>
  <si>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</si>
  <si>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</si>
  <si>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</si>
  <si>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</si>
  <si>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</si>
  <si>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</si>
  <si>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</si>
  <si>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</si>
  <si>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</si>
  <si>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</si>
  <si>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</si>
  <si>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</si>
  <si>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</si>
  <si>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</si>
  <si>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>DIVERSOS</t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</si>
  <si>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</si>
  <si>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t>SEDOP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</si>
  <si>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</si>
  <si>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</si>
  <si>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</si>
  <si>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</si>
  <si>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</si>
  <si>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</si>
  <si>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</si>
  <si>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</si>
  <si>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</si>
  <si>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</si>
  <si>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</si>
  <si>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</si>
  <si>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</si>
  <si>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</si>
  <si>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</si>
  <si>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</si>
  <si>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</si>
  <si>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</si>
  <si>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</si>
  <si>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</si>
  <si>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</si>
  <si>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</si>
  <si>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</si>
  <si>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</si>
  <si>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</si>
  <si>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</si>
  <si>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</si>
  <si>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</si>
  <si>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</si>
  <si>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</si>
  <si>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</si>
  <si>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</si>
  <si>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</si>
  <si>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</si>
  <si>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</si>
  <si>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</si>
  <si>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</si>
  <si>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</si>
  <si>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</si>
  <si>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</si>
  <si>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</si>
  <si>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</si>
  <si>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</si>
  <si>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</si>
  <si>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</si>
  <si>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</si>
  <si>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</si>
  <si>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</si>
  <si>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</si>
  <si>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</si>
  <si>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</si>
  <si>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</si>
  <si>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</si>
  <si>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</si>
  <si>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</si>
  <si>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</si>
  <si>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</si>
  <si>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</si>
  <si>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</si>
  <si>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</si>
  <si>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</si>
  <si>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</si>
  <si>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</si>
  <si>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</si>
  <si>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</si>
  <si>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</si>
  <si>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</si>
  <si>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</si>
  <si>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</si>
  <si>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</si>
  <si>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</si>
  <si>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</si>
  <si>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</si>
  <si>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</si>
  <si>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</si>
  <si>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</si>
  <si>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</si>
  <si>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</si>
  <si>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</si>
  <si>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</si>
  <si>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</si>
  <si>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9.1.1.7 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</si>
  <si>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</si>
  <si>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</si>
  <si>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</si>
  <si>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</si>
  <si>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</si>
  <si>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</si>
  <si>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</si>
  <si>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</si>
  <si>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</si>
  <si>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</si>
  <si>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</si>
  <si>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</si>
  <si>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</si>
  <si>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</si>
  <si>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</si>
  <si>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</si>
  <si>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</si>
  <si>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</si>
  <si>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</si>
  <si>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</si>
  <si>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</si>
  <si>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</si>
  <si>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</si>
  <si>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</si>
  <si>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</si>
  <si>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</si>
  <si>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</si>
  <si>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</si>
  <si>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</si>
  <si>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</si>
  <si>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</si>
  <si>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</si>
  <si>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</si>
  <si>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</si>
  <si>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</si>
  <si>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</si>
  <si>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</si>
  <si>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</si>
  <si>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</si>
  <si>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</si>
  <si>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</si>
  <si>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</si>
  <si>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</si>
  <si>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</si>
  <si>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</si>
  <si>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</si>
  <si>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</si>
  <si>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</si>
  <si>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</si>
  <si>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</si>
  <si>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</si>
  <si>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</si>
  <si>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</si>
  <si>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</si>
  <si>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</si>
  <si>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</si>
  <si>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</si>
  <si>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</si>
  <si>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</si>
  <si>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</si>
  <si>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</si>
  <si>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</si>
  <si>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</si>
  <si>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</si>
  <si>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</si>
  <si>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</si>
  <si>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</si>
  <si>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</si>
  <si>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</si>
  <si>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</si>
  <si>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</si>
  <si>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</si>
  <si>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</si>
  <si>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</si>
  <si>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</si>
  <si>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</si>
  <si>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</si>
  <si>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</si>
  <si>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</si>
  <si>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</si>
  <si>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</si>
  <si>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</si>
  <si>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</si>
  <si>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</si>
  <si>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</si>
  <si>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</si>
  <si>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</si>
  <si>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</si>
  <si>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</si>
  <si>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</si>
  <si>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</si>
  <si>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</si>
  <si>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</si>
  <si>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</si>
  <si>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</si>
  <si>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</si>
  <si>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</si>
  <si>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</si>
  <si>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</si>
  <si>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</si>
  <si>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</si>
  <si>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</si>
  <si>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</si>
  <si>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</si>
  <si>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</si>
  <si>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</si>
  <si>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</si>
  <si>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</si>
  <si>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</si>
  <si>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89381 </t>
  </si>
  <si>
    <t>LUVA COM BUCHA DE LATÃO, PVC, SOLDÁVEL, DN 25MM X 3/4 , INSTALADO EM RAMAL OU SUB-RAMAL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</si>
  <si>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</si>
  <si>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</si>
  <si>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</si>
  <si>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</si>
  <si>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</si>
  <si>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</si>
  <si>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</si>
  <si>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</si>
  <si>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</si>
  <si>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</si>
  <si>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</si>
  <si>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</si>
  <si>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</si>
  <si>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</si>
  <si>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</si>
  <si>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</si>
  <si>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</si>
  <si>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</si>
  <si>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</si>
  <si>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</si>
  <si>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</si>
  <si>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</si>
  <si>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</si>
  <si>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</si>
  <si>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</si>
  <si>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</si>
  <si>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</si>
  <si>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</si>
  <si>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</si>
  <si>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</si>
  <si>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</si>
  <si>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</si>
  <si>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</si>
  <si>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</si>
  <si>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</si>
  <si>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</si>
  <si>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</si>
  <si>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</si>
  <si>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</si>
  <si>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</si>
  <si>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</si>
  <si>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</si>
  <si>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</si>
  <si>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</si>
  <si>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</si>
  <si>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</si>
  <si>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</si>
  <si>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</si>
  <si>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</si>
  <si>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</si>
  <si>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</si>
  <si>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</si>
  <si>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</si>
  <si>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</si>
  <si>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</si>
  <si>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</si>
  <si>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</si>
  <si>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</si>
  <si>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</si>
  <si>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</si>
  <si>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</si>
  <si>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</si>
  <si>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</si>
  <si>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</si>
  <si>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</si>
  <si>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</si>
  <si>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</si>
  <si>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</si>
  <si>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</si>
  <si>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</si>
  <si>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</si>
  <si>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</si>
  <si>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</si>
  <si>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</si>
  <si>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</si>
  <si>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</si>
  <si>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</si>
  <si>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</si>
  <si>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</si>
  <si>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</si>
  <si>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</si>
  <si>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</si>
  <si>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</si>
  <si>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</si>
  <si>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</si>
  <si>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</si>
  <si>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</si>
  <si>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</si>
  <si>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</si>
  <si>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</si>
  <si>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</si>
  <si>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</si>
  <si>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</si>
  <si>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</si>
  <si>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</si>
  <si>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</si>
  <si>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</si>
  <si>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</si>
  <si>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</si>
  <si>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</si>
  <si>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</si>
  <si>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</si>
  <si>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</si>
  <si>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</si>
  <si>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</si>
  <si>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</si>
  <si>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</si>
  <si>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</si>
  <si>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</si>
  <si>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</si>
  <si>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</si>
  <si>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</si>
  <si>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</si>
  <si>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</si>
  <si>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</si>
  <si>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</si>
  <si>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</si>
  <si>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</si>
  <si>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</si>
  <si>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</si>
  <si>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</si>
  <si>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</si>
  <si>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</si>
  <si>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</si>
  <si>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</si>
  <si>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</si>
  <si>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</si>
  <si>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</si>
  <si>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</si>
  <si>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</si>
  <si>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</si>
  <si>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</si>
  <si>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</si>
  <si>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270220 </t>
  </si>
  <si>
    <t>Limpeza geral e entrega da obra</t>
  </si>
  <si>
    <t xml:space="preserve"> 241318 </t>
  </si>
  <si>
    <t>Placa de inauguração  em aço inox/letras bx. relevo- (40 x 30cm)</t>
  </si>
  <si>
    <t xml:space="preserve"> D00343 </t>
  </si>
  <si>
    <t>Taxa de Incêndio</t>
  </si>
  <si>
    <t xml:space="preserve"> D00321 </t>
  </si>
  <si>
    <t>Ligação provisoria - agua/esgoto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</si>
  <si>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</si>
  <si>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</si>
  <si>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</si>
  <si>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</si>
  <si>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</si>
  <si>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</si>
  <si>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</si>
  <si>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</si>
  <si>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</si>
  <si>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</si>
  <si>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</si>
  <si>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</si>
  <si>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</si>
  <si>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</si>
  <si>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</si>
  <si>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</si>
  <si>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</si>
  <si>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</si>
  <si>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</si>
  <si>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</si>
  <si>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</si>
  <si>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</si>
  <si>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</si>
  <si>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</si>
  <si>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</si>
  <si>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</si>
  <si>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</si>
  <si>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</si>
  <si>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</si>
  <si>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</si>
  <si>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</si>
  <si>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</si>
  <si>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</si>
  <si>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</si>
  <si>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</si>
  <si>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</si>
  <si>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</si>
  <si>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</si>
  <si>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</si>
  <si>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</si>
  <si>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</si>
  <si>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</si>
  <si>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</si>
  <si>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</si>
  <si>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</si>
  <si>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</si>
  <si>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</si>
  <si>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</si>
  <si>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</si>
  <si>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</si>
  <si>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</si>
  <si>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</si>
  <si>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</si>
  <si>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</si>
  <si>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</si>
  <si>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</si>
  <si>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</si>
  <si>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</si>
  <si>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</si>
  <si>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</si>
  <si>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</si>
  <si>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</si>
  <si>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</si>
  <si>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</si>
  <si>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</si>
  <si>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</si>
  <si>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</si>
  <si>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</si>
  <si>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</si>
  <si>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</si>
  <si>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</si>
  <si>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</si>
  <si>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</si>
  <si>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</si>
  <si>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</si>
  <si>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</si>
  <si>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</si>
  <si>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</si>
  <si>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</si>
  <si>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</si>
  <si>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</si>
  <si>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</si>
  <si>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</si>
  <si>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</si>
  <si>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</si>
  <si>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</si>
  <si>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</si>
  <si>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</si>
  <si>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</si>
  <si>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</si>
  <si>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</si>
  <si>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</si>
  <si>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</si>
  <si>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</si>
  <si>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</si>
  <si>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</si>
  <si>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</si>
  <si>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</si>
  <si>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</si>
  <si>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</si>
  <si>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</si>
  <si>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</si>
  <si>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</si>
  <si>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</si>
  <si>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</si>
  <si>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</si>
  <si>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</si>
  <si>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</si>
  <si>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</si>
  <si>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</si>
  <si>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</si>
  <si>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</si>
  <si>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</si>
  <si>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</si>
  <si>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</si>
  <si>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</si>
  <si>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</si>
  <si>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</si>
  <si>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</si>
  <si>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</si>
  <si>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</si>
  <si>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</si>
  <si>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</si>
  <si>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</si>
  <si>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</si>
  <si>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</si>
  <si>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</si>
  <si>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</si>
  <si>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</si>
  <si>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</si>
  <si>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</si>
  <si>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</si>
  <si>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</si>
  <si>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</si>
  <si>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</si>
  <si>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</si>
  <si>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</si>
  <si>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</si>
  <si>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</si>
  <si>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</si>
  <si>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</si>
  <si>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</si>
  <si>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</si>
  <si>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</si>
  <si>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</si>
  <si>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</si>
  <si>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</si>
  <si>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</si>
  <si>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</si>
  <si>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</si>
  <si>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</si>
  <si>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</si>
  <si>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</si>
  <si>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</si>
  <si>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</si>
  <si>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</si>
  <si>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</si>
  <si>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</si>
  <si>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</si>
  <si>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</si>
  <si>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</si>
  <si>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</si>
  <si>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</si>
  <si>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</si>
  <si>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</si>
  <si>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</si>
  <si>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</si>
  <si>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</si>
  <si>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</si>
  <si>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</si>
  <si>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</si>
  <si>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</si>
  <si>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</si>
  <si>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</si>
  <si>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</si>
  <si>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</si>
  <si>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</si>
  <si>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</si>
  <si>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</si>
  <si>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</si>
  <si>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</si>
  <si>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</si>
  <si>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</si>
  <si>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</si>
  <si>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</si>
  <si>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</si>
  <si>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</si>
  <si>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</si>
  <si>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</si>
  <si>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</si>
  <si>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</si>
  <si>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</si>
  <si>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</si>
  <si>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</si>
  <si>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</si>
  <si>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</si>
  <si>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</si>
  <si>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</si>
  <si>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</si>
  <si>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</si>
  <si>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</si>
  <si>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</si>
  <si>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</si>
  <si>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</si>
  <si>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</si>
  <si>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</si>
  <si>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</si>
  <si>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</si>
  <si>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</si>
  <si>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</si>
  <si>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</si>
  <si>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</si>
  <si>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</si>
  <si>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</si>
  <si>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</si>
  <si>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</si>
  <si>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</si>
  <si>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</si>
  <si>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</si>
  <si>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</si>
  <si>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</si>
  <si>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</si>
  <si>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</si>
  <si>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</si>
  <si>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</si>
  <si>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</si>
  <si>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</si>
  <si>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</si>
  <si>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</si>
  <si>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</si>
  <si>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</si>
  <si>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</si>
  <si>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</si>
  <si>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</si>
  <si>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</si>
  <si>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</si>
  <si>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</si>
  <si>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</si>
  <si>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</si>
  <si>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</si>
  <si>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</si>
  <si>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</si>
  <si>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</si>
  <si>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</si>
  <si>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</si>
  <si>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</si>
  <si>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</si>
  <si>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</si>
  <si>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</si>
  <si>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</si>
  <si>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</si>
  <si>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</si>
  <si>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</si>
  <si>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</si>
  <si>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</si>
  <si>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</si>
  <si>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</si>
  <si>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</si>
  <si>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</si>
  <si>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</si>
  <si>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</si>
  <si>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</si>
  <si>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</si>
  <si>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</si>
  <si>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</si>
  <si>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</si>
  <si>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</si>
  <si>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</si>
  <si>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</si>
  <si>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</si>
  <si>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</si>
  <si>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</si>
  <si>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</si>
  <si>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</si>
  <si>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</si>
  <si>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</si>
  <si>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</si>
  <si>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</si>
  <si>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</si>
  <si>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</si>
  <si>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</si>
  <si>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</si>
  <si>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</si>
  <si>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</si>
  <si>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</si>
  <si>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</si>
  <si>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</si>
  <si>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</si>
  <si>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</si>
  <si>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</si>
  <si>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</si>
  <si>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</si>
  <si>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</si>
  <si>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</si>
  <si>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</si>
  <si>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</si>
  <si>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</si>
  <si>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</si>
  <si>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</si>
  <si>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</si>
  <si>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</si>
  <si>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</si>
  <si>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</si>
  <si>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</si>
  <si>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</si>
  <si>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</si>
  <si>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</si>
  <si>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</si>
  <si>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</si>
  <si>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</si>
  <si>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</si>
  <si>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</si>
  <si>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</si>
  <si>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</si>
  <si>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</si>
  <si>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</si>
  <si>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</si>
  <si>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</si>
  <si>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</si>
  <si>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</si>
  <si>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</si>
  <si>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</si>
  <si>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</si>
  <si>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</si>
  <si>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</si>
  <si>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</si>
  <si>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</si>
  <si>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</si>
  <si>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</si>
  <si>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</si>
  <si>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</si>
  <si>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</si>
  <si>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</si>
  <si>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</si>
  <si>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</si>
  <si>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</si>
  <si>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</si>
  <si>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</si>
  <si>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</si>
  <si>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</si>
  <si>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</si>
  <si>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</si>
  <si>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</si>
  <si>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</si>
  <si>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</si>
  <si>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</si>
  <si>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</si>
  <si>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</si>
  <si>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</si>
  <si>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</si>
  <si>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</si>
  <si>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</si>
  <si>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</si>
  <si>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</si>
  <si>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</si>
  <si>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</si>
  <si>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</si>
  <si>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</si>
  <si>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</si>
  <si>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</si>
  <si>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</si>
  <si>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</si>
  <si>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</si>
  <si>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</si>
  <si>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</si>
  <si>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</si>
  <si>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</si>
  <si>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</si>
  <si>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</si>
  <si>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</si>
  <si>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</si>
  <si>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</si>
  <si>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</si>
  <si>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</si>
  <si>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</si>
  <si>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</si>
  <si>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</si>
  <si>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</si>
  <si>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</si>
  <si>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</si>
  <si>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</si>
  <si>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</si>
  <si>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</si>
  <si>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</si>
  <si>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</si>
  <si>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</si>
  <si>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</si>
  <si>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</si>
  <si>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</si>
  <si>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</si>
  <si>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</si>
  <si>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</si>
  <si>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</si>
  <si>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</si>
  <si>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</si>
  <si>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</si>
  <si>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</si>
  <si>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</si>
  <si>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</si>
  <si>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</si>
  <si>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</si>
  <si>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</si>
  <si>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</si>
  <si>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</si>
  <si>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</si>
  <si>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</si>
  <si>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</si>
  <si>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</si>
  <si>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</si>
  <si>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</si>
  <si>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</si>
  <si>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</si>
  <si>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</si>
  <si>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</si>
  <si>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</si>
  <si>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</si>
  <si>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</si>
  <si>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</si>
  <si>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</si>
  <si>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</si>
  <si>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</si>
  <si>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</si>
  <si>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</si>
  <si>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</si>
  <si>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</si>
  <si>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</si>
  <si>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</si>
  <si>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</si>
  <si>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</si>
  <si>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</si>
  <si>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</si>
  <si>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</si>
  <si>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</si>
  <si>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</si>
  <si>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</si>
  <si>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</si>
  <si>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</si>
  <si>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</si>
  <si>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</si>
  <si>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</si>
  <si>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</si>
  <si>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 xml:space="preserve"> D00142 </t>
  </si>
  <si>
    <t>PEDREIRO</t>
  </si>
  <si>
    <t xml:space="preserve"> MO611100 </t>
  </si>
  <si>
    <t>19,43</t>
  </si>
  <si>
    <t xml:space="preserve"> MO475000 </t>
  </si>
  <si>
    <t>26,85</t>
  </si>
  <si>
    <t xml:space="preserve"> EC373700 </t>
  </si>
  <si>
    <t>ALIMENTACAO - HORISTA (ENCARGOS COMPLEMENTARES) (COLETADO
CAIXA)</t>
  </si>
  <si>
    <t>6,87</t>
  </si>
  <si>
    <t>152,31</t>
  </si>
  <si>
    <t>72,18</t>
  </si>
  <si>
    <t>1.755,00</t>
  </si>
  <si>
    <t>68,86</t>
  </si>
  <si>
    <t>301,87</t>
  </si>
  <si>
    <t>11,31</t>
  </si>
  <si>
    <t xml:space="preserve"> D00425 </t>
  </si>
  <si>
    <t>Aço CA 50/60 -  Preço médio</t>
  </si>
  <si>
    <t>10,94</t>
  </si>
  <si>
    <t>157,50</t>
  </si>
  <si>
    <t xml:space="preserve"> 00040819 </t>
  </si>
  <si>
    <t>MESTRE DE OBRAS (MENSALISTA)</t>
  </si>
  <si>
    <t>7.252,21</t>
  </si>
  <si>
    <t xml:space="preserve"> MO121400 </t>
  </si>
  <si>
    <t>CARPINTEIRO</t>
  </si>
  <si>
    <t xml:space="preserve"> EC373720 </t>
  </si>
  <si>
    <t>EXAMES - HORISTA (ENCARGOS COMPLEMENTARES) (COLETA CAIXA)</t>
  </si>
  <si>
    <t>1,87</t>
  </si>
  <si>
    <t xml:space="preserve"> MO611000 </t>
  </si>
  <si>
    <t>SERRALHEIRO</t>
  </si>
  <si>
    <t xml:space="preserve"> MO478300 </t>
  </si>
  <si>
    <t>PINTOR</t>
  </si>
  <si>
    <t>165,20</t>
  </si>
  <si>
    <t>52,36</t>
  </si>
  <si>
    <t xml:space="preserve"> EC373710 </t>
  </si>
  <si>
    <t>TRANSPORTE - HORISTA (ENCARGOS COMPLEMENTARES) (COLETADO
CAIXA)</t>
  </si>
  <si>
    <t>1,31</t>
  </si>
  <si>
    <t>1,19%</t>
  </si>
  <si>
    <t>131,25</t>
  </si>
  <si>
    <t>600,14</t>
  </si>
  <si>
    <t xml:space="preserve"> D00030 </t>
  </si>
  <si>
    <t>Chapa de madeira compensada resinada e=15mm</t>
  </si>
  <si>
    <t>74,57</t>
  </si>
  <si>
    <t xml:space="preserve"> MO612700 </t>
  </si>
  <si>
    <t>AJUDANTE DE PEDREIRO</t>
  </si>
  <si>
    <t xml:space="preserve"> MO252000 </t>
  </si>
  <si>
    <t>AJUDANTE DE SERRALHEIRO</t>
  </si>
  <si>
    <t>44,52</t>
  </si>
  <si>
    <t>1,48</t>
  </si>
  <si>
    <t xml:space="preserve"> D00012 </t>
  </si>
  <si>
    <t>Ripão em madeira de lei 2"x1" serr.</t>
  </si>
  <si>
    <t>328,12</t>
  </si>
  <si>
    <t xml:space="preserve"> D00021 </t>
  </si>
  <si>
    <t>Régua 3"x7/8" 4 m apar.</t>
  </si>
  <si>
    <t>363,94</t>
  </si>
  <si>
    <t>9,35</t>
  </si>
  <si>
    <t xml:space="preserve"> EC434890 </t>
  </si>
  <si>
    <t>EPI - FAMILIA PEDREIRO - HORISTA (ENCARGOS COMPLEMENTARES -
COLETADO CAIXA)</t>
  </si>
  <si>
    <t>1,71</t>
  </si>
  <si>
    <t>24,00</t>
  </si>
  <si>
    <t>51,05</t>
  </si>
  <si>
    <t>190,24</t>
  </si>
  <si>
    <t>262,50</t>
  </si>
  <si>
    <t xml:space="preserve"> EC434910 </t>
  </si>
  <si>
    <t>EPI - FAMILIA SERVENTE - HORISTA (ENCARGOS COMPLEMENTARES -
COLETADO CAIXA)</t>
  </si>
  <si>
    <t>0,60%</t>
  </si>
  <si>
    <t>392,43</t>
  </si>
  <si>
    <t>254,34</t>
  </si>
  <si>
    <t>17,65</t>
  </si>
  <si>
    <t>148,83</t>
  </si>
  <si>
    <t>0,48%</t>
  </si>
  <si>
    <t>246,25</t>
  </si>
  <si>
    <t xml:space="preserve"> EC434650 </t>
  </si>
  <si>
    <t>FERRAMENTAS - FAMILIA PEDREIRO - HORISTA (ENCARGOS
COMPLEMENTARES - COLETADO CAIXA)</t>
  </si>
  <si>
    <t>1,02</t>
  </si>
  <si>
    <t xml:space="preserve"> MO378000 </t>
  </si>
  <si>
    <t>ARMADOR</t>
  </si>
  <si>
    <t>0,41%</t>
  </si>
  <si>
    <t xml:space="preserve"> MO611700 </t>
  </si>
  <si>
    <t>CARPINTEIRO AUXILIAR</t>
  </si>
  <si>
    <t>0,40%</t>
  </si>
  <si>
    <t>75,99</t>
  </si>
  <si>
    <t>1.066,35</t>
  </si>
  <si>
    <t>63,09</t>
  </si>
  <si>
    <t>345,21</t>
  </si>
  <si>
    <t>14,47</t>
  </si>
  <si>
    <t>1,77</t>
  </si>
  <si>
    <t>0,27%</t>
  </si>
  <si>
    <t xml:space="preserve"> 00044497 </t>
  </si>
  <si>
    <t>MONTADOR DE ESTRUTURAS METALICAS HORISTA</t>
  </si>
  <si>
    <t>20,29</t>
  </si>
  <si>
    <t xml:space="preserve"> EC434670 </t>
  </si>
  <si>
    <t>FERRAMENTAS - FAMILIA SERVENTE - HORISTA (ENCARGOS
COMPLEMENTARES - COLETADO CAIXA)</t>
  </si>
  <si>
    <t>0,80</t>
  </si>
  <si>
    <t>18,29</t>
  </si>
  <si>
    <t>1.302,65</t>
  </si>
  <si>
    <t xml:space="preserve"> MO128690 </t>
  </si>
  <si>
    <t>96,0000000</t>
  </si>
  <si>
    <t>49,90</t>
  </si>
  <si>
    <t>191,49</t>
  </si>
  <si>
    <t xml:space="preserve"> MO243600 </t>
  </si>
  <si>
    <t>32,48</t>
  </si>
  <si>
    <t xml:space="preserve"> D00086 </t>
  </si>
  <si>
    <t>Prego 2 1/2"x12</t>
  </si>
  <si>
    <t>24,60</t>
  </si>
  <si>
    <t>110,88</t>
  </si>
  <si>
    <t xml:space="preserve"> EC434830 </t>
  </si>
  <si>
    <t>EPI - FAMILIA CARPINTEIRO DE FORMAS - HORISTA (ENCARGOS
COMPLEMENTARES - COLETADO CAIXA)</t>
  </si>
  <si>
    <t>314,60</t>
  </si>
  <si>
    <t xml:space="preserve"> 00002706 </t>
  </si>
  <si>
    <t>ENGENHEIRO CIVIL DE OBRA JUNIOR</t>
  </si>
  <si>
    <t>150,09</t>
  </si>
  <si>
    <t>25,10</t>
  </si>
  <si>
    <t>25,97</t>
  </si>
  <si>
    <t xml:space="preserve"> 00006136 </t>
  </si>
  <si>
    <t>SIFAO EM METAL CROMADO PARA PIA OU LAVATORIO, 1 X 1.1/2 "</t>
  </si>
  <si>
    <t>236,25</t>
  </si>
  <si>
    <t>32,82</t>
  </si>
  <si>
    <t xml:space="preserve"> EC434660 </t>
  </si>
  <si>
    <t>FERRAMENTAS - FAMILIA PINTOR - HORISTA (ENCARGOS
COMPLEMENTARES - COLETADO CAIXA)</t>
  </si>
  <si>
    <t>2,69</t>
  </si>
  <si>
    <t xml:space="preserve"> MO247000 </t>
  </si>
  <si>
    <t>716,38</t>
  </si>
  <si>
    <t xml:space="preserve"> EC434900 </t>
  </si>
  <si>
    <t>EPI - FAMILIA PINTOR - HORISTA (ENCARGOS COMPLEMENTARES -
COLETADO CAIXA)</t>
  </si>
  <si>
    <t>2,42</t>
  </si>
  <si>
    <t>20,46</t>
  </si>
  <si>
    <t>59,78</t>
  </si>
  <si>
    <t>212,83</t>
  </si>
  <si>
    <t>622,05</t>
  </si>
  <si>
    <t>123,34</t>
  </si>
  <si>
    <t xml:space="preserve"> MO475500 </t>
  </si>
  <si>
    <t>MARMORISTA / GRANITEIRO</t>
  </si>
  <si>
    <t>296,02</t>
  </si>
  <si>
    <t>137,68</t>
  </si>
  <si>
    <t xml:space="preserve"> D00349 </t>
  </si>
  <si>
    <t>Aditivo plastificante</t>
  </si>
  <si>
    <t>26,11</t>
  </si>
  <si>
    <t>53,81</t>
  </si>
  <si>
    <t>355,04</t>
  </si>
  <si>
    <t xml:space="preserve"> D00082 </t>
  </si>
  <si>
    <t>Prego 2"x11</t>
  </si>
  <si>
    <t>26,72</t>
  </si>
  <si>
    <t>3,51</t>
  </si>
  <si>
    <t xml:space="preserve"> EC373730 </t>
  </si>
  <si>
    <t>SEGURO - HORISTA (ENCARGOS COMPLEMENTARES) (COLETA CAIXA)</t>
  </si>
  <si>
    <t>0,10</t>
  </si>
  <si>
    <t>17,70</t>
  </si>
  <si>
    <t>17,91</t>
  </si>
  <si>
    <t>1.941,90</t>
  </si>
  <si>
    <t>7,33</t>
  </si>
  <si>
    <t>317,61</t>
  </si>
  <si>
    <t>1.837,50</t>
  </si>
  <si>
    <t xml:space="preserve"> MO269600 </t>
  </si>
  <si>
    <t>ENCANADOR OU BOMBEIRO HIDRAULICO</t>
  </si>
  <si>
    <t>1.734,00</t>
  </si>
  <si>
    <t>18,03</t>
  </si>
  <si>
    <t>415,68</t>
  </si>
  <si>
    <t xml:space="preserve"> MO376660 </t>
  </si>
  <si>
    <t>OPERADOR DE BETONEIRA /MISTURADOR</t>
  </si>
  <si>
    <t>9,48</t>
  </si>
  <si>
    <t xml:space="preserve"> 00000034 </t>
  </si>
  <si>
    <t>ACO CA-50, 10,0 MM, VERGALHAO</t>
  </si>
  <si>
    <t xml:space="preserve"> MO246000 </t>
  </si>
  <si>
    <t>AUXILIAR DE ENCANADOR OU BOMBEIRO HIDRÁULICO</t>
  </si>
  <si>
    <t>77,87</t>
  </si>
  <si>
    <t>612,66</t>
  </si>
  <si>
    <t>1,44</t>
  </si>
  <si>
    <t>74,79</t>
  </si>
  <si>
    <t xml:space="preserve"> EC434590 </t>
  </si>
  <si>
    <t>FERRAMENTAS - FAMILIA CARPINTEIRO DE FORMAS - HORISTA
(ENCARGOS COMPLEMENTARES - COLETADO CAIXA)</t>
  </si>
  <si>
    <t>0,57</t>
  </si>
  <si>
    <t>96,95%</t>
  </si>
  <si>
    <t>11,62</t>
  </si>
  <si>
    <t xml:space="preserve"> 00037588 </t>
  </si>
  <si>
    <t>VALVULA DE ESCOAMENTO PARA TANQUE, EM METAL CROMADO, 1.1/2 ", SEM LADRAO, COM TAMPAO PLASTICO</t>
  </si>
  <si>
    <t>254,69</t>
  </si>
  <si>
    <t>8,61</t>
  </si>
  <si>
    <t>22,24</t>
  </si>
  <si>
    <t xml:space="preserve"> MO243700 </t>
  </si>
  <si>
    <t>MONTADOR DE MAQUINAS</t>
  </si>
  <si>
    <t>22,53</t>
  </si>
  <si>
    <t>53,89</t>
  </si>
  <si>
    <t>2,8000000</t>
  </si>
  <si>
    <t>845,24</t>
  </si>
  <si>
    <t>26,59</t>
  </si>
  <si>
    <t>694,26</t>
  </si>
  <si>
    <t>83,40</t>
  </si>
  <si>
    <t>1,12</t>
  </si>
  <si>
    <t>98,02%</t>
  </si>
  <si>
    <t>98,05%</t>
  </si>
  <si>
    <t>6,1600000</t>
  </si>
  <si>
    <t>98,43</t>
  </si>
  <si>
    <t>606,33</t>
  </si>
  <si>
    <t>98,11%</t>
  </si>
  <si>
    <t>66,28</t>
  </si>
  <si>
    <t>24,22</t>
  </si>
  <si>
    <t>22,58</t>
  </si>
  <si>
    <t>6,05</t>
  </si>
  <si>
    <t xml:space="preserve"> EC434840 </t>
  </si>
  <si>
    <t>EPI - FAMILIA ELETRICISTA - HORISTA (ENCARGOS COMPLEMENTARES -
COLETADO CAIXA)</t>
  </si>
  <si>
    <t>68,77</t>
  </si>
  <si>
    <t>23,27</t>
  </si>
  <si>
    <t>17,90</t>
  </si>
  <si>
    <t xml:space="preserve"> 158 </t>
  </si>
  <si>
    <t>Almoço (Participação do empregador)</t>
  </si>
  <si>
    <t>18,37</t>
  </si>
  <si>
    <t>131,15</t>
  </si>
  <si>
    <t>24,49</t>
  </si>
  <si>
    <t>1,16</t>
  </si>
  <si>
    <t>24,43</t>
  </si>
  <si>
    <t>31,15</t>
  </si>
  <si>
    <t xml:space="preserve"> 2212 </t>
  </si>
  <si>
    <t>Tijolo cerâmico maciço 5 x 9 x 19cm</t>
  </si>
  <si>
    <t>0,78</t>
  </si>
  <si>
    <t>44,20</t>
  </si>
  <si>
    <t>7,15</t>
  </si>
  <si>
    <t>422,62</t>
  </si>
  <si>
    <t>98,93%</t>
  </si>
  <si>
    <t>84,69</t>
  </si>
  <si>
    <t>99,22</t>
  </si>
  <si>
    <t xml:space="preserve"> EC434600 </t>
  </si>
  <si>
    <t>FERRAMENTAS - FAMILIA ELETRICISTA - HORISTA (ENCARGOS
COMPLEMENTARES - COLETADO CAIXA)</t>
  </si>
  <si>
    <t>99,07%</t>
  </si>
  <si>
    <t>31,71</t>
  </si>
  <si>
    <t>25,09</t>
  </si>
  <si>
    <t>22,96</t>
  </si>
  <si>
    <t>99,19%</t>
  </si>
  <si>
    <t>99,21%</t>
  </si>
  <si>
    <t>16,4000000</t>
  </si>
  <si>
    <t>20,34</t>
  </si>
  <si>
    <t>333,58</t>
  </si>
  <si>
    <t>328,87</t>
  </si>
  <si>
    <t xml:space="preserve"> 10492 </t>
  </si>
  <si>
    <t>Cesta Básica</t>
  </si>
  <si>
    <t>249,37</t>
  </si>
  <si>
    <t>24,51</t>
  </si>
  <si>
    <t xml:space="preserve"> 00001379/SINAPI </t>
  </si>
  <si>
    <t>Cimento portland composto cp ii-32</t>
  </si>
  <si>
    <t>25,06</t>
  </si>
  <si>
    <t>99,40%</t>
  </si>
  <si>
    <t>28,0000000</t>
  </si>
  <si>
    <t>99,43%</t>
  </si>
  <si>
    <t>9,66</t>
  </si>
  <si>
    <t>31,69</t>
  </si>
  <si>
    <t>99,47%</t>
  </si>
  <si>
    <t>2,62</t>
  </si>
  <si>
    <t>99,51%</t>
  </si>
  <si>
    <t>55,49</t>
  </si>
  <si>
    <t xml:space="preserve"> M00008 </t>
  </si>
  <si>
    <t>Betoneira eletrica - 320l</t>
  </si>
  <si>
    <t>3,67</t>
  </si>
  <si>
    <t xml:space="preserve"> 00001213/SINAPI </t>
  </si>
  <si>
    <t>Carpinteiro de formas (horista)</t>
  </si>
  <si>
    <t>99,56%</t>
  </si>
  <si>
    <t xml:space="preserve"> 10761 </t>
  </si>
  <si>
    <t>Refeição - café da manhã ( café com leite e dois pães com manteiga)</t>
  </si>
  <si>
    <t>6,56</t>
  </si>
  <si>
    <t xml:space="preserve"> EC434850 </t>
  </si>
  <si>
    <t>EPI - FAMILIA ENCANADOR - HORISTA (ENCARGOS COMPLEMENTARES -
COLETADO CAIXA)</t>
  </si>
  <si>
    <t>48,0000000</t>
  </si>
  <si>
    <t>14,0000000</t>
  </si>
  <si>
    <t>11,47</t>
  </si>
  <si>
    <t xml:space="preserve"> D00427 </t>
  </si>
  <si>
    <t>Desmoldante</t>
  </si>
  <si>
    <t>15,19</t>
  </si>
  <si>
    <t xml:space="preserve"> 00000367/SINAPI </t>
  </si>
  <si>
    <t>Areia grossa - posto jazida/fornecedor (retirado na jazida,sem transporte)</t>
  </si>
  <si>
    <t>132,95</t>
  </si>
  <si>
    <t>77,30</t>
  </si>
  <si>
    <t xml:space="preserve"> 630 </t>
  </si>
  <si>
    <t>Compensado resinado 12mm - Madeirit ou similar</t>
  </si>
  <si>
    <t>53,31</t>
  </si>
  <si>
    <t>12,35</t>
  </si>
  <si>
    <t>16,93</t>
  </si>
  <si>
    <t>17,25</t>
  </si>
  <si>
    <t xml:space="preserve"> 2378 </t>
  </si>
  <si>
    <t>Vale transporte</t>
  </si>
  <si>
    <t>5,90</t>
  </si>
  <si>
    <t>3,8000000</t>
  </si>
  <si>
    <t>33,83</t>
  </si>
  <si>
    <t>128,55</t>
  </si>
  <si>
    <t>61,42</t>
  </si>
  <si>
    <t xml:space="preserve"> 00001106/SINAPI </t>
  </si>
  <si>
    <t>Cal hidratada ch-i para argamassas</t>
  </si>
  <si>
    <t xml:space="preserve"> 941 </t>
  </si>
  <si>
    <t>Fardamento com mangas curta</t>
  </si>
  <si>
    <t>249,80</t>
  </si>
  <si>
    <t xml:space="preserve"> M00013 </t>
  </si>
  <si>
    <t>Vibrador de imersão, diâmetro de ponteira 45mm, motor elétrico trifá potência de
2 cv</t>
  </si>
  <si>
    <t>2,44</t>
  </si>
  <si>
    <t>4.450,67</t>
  </si>
  <si>
    <t>32.033,88</t>
  </si>
  <si>
    <t>30,81</t>
  </si>
  <si>
    <t>20,98</t>
  </si>
  <si>
    <t xml:space="preserve"> 81 </t>
  </si>
  <si>
    <t>Aço ca-50   6,3 a 12,5 mm</t>
  </si>
  <si>
    <t>11,95</t>
  </si>
  <si>
    <t xml:space="preserve"> 00004718/SINAPI </t>
  </si>
  <si>
    <t>Pedra britada n. 2 (19 a 38 mm) posto pedreira/fornecedor, sem frete</t>
  </si>
  <si>
    <t>181,75</t>
  </si>
  <si>
    <t>23,36</t>
  </si>
  <si>
    <t>1,94</t>
  </si>
  <si>
    <t xml:space="preserve"> 00004509/SINAPI </t>
  </si>
  <si>
    <t>Sarrafo *2,5 x 10* cm em pinus, mista ou equivalente da regiao - bruta</t>
  </si>
  <si>
    <t>7,23</t>
  </si>
  <si>
    <t xml:space="preserve"> EC434880 </t>
  </si>
  <si>
    <t>EPI - FAMILIA OPERADOR ESCAVADEIRA - HORISTA (ENCARGOS
COMPLEMENTARES - COLETADO CAIXA)</t>
  </si>
  <si>
    <t xml:space="preserve"> EC434610 </t>
  </si>
  <si>
    <t>FERRAMENTAS - FAMILIA ENCANADOR - HORISTA (ENCARGOS
COMPLEMENTARES - COLETADO CAIXA)</t>
  </si>
  <si>
    <t>25,86</t>
  </si>
  <si>
    <t>20,21</t>
  </si>
  <si>
    <t xml:space="preserve"> 10517 </t>
  </si>
  <si>
    <t>Exames admissionais/demissionais (checkup)</t>
  </si>
  <si>
    <t>393,75</t>
  </si>
  <si>
    <t>101,33</t>
  </si>
  <si>
    <t>40,53</t>
  </si>
  <si>
    <t>80,08</t>
  </si>
  <si>
    <t xml:space="preserve"> 00005067/SINAPI </t>
  </si>
  <si>
    <t>Prego de aco polido com cabeca 16 x 24 (2 1/4 x 12)</t>
  </si>
  <si>
    <t>23,63</t>
  </si>
  <si>
    <t>7.875,00</t>
  </si>
  <si>
    <t>83,16</t>
  </si>
  <si>
    <t xml:space="preserve"> 00004721/SINAPI </t>
  </si>
  <si>
    <t>Pedra britada n. 1 (9,5 a 19 mm) posto pedreira/fornecedor,sem frete</t>
  </si>
  <si>
    <t>180,79</t>
  </si>
  <si>
    <t xml:space="preserve"> 00043130/SINAPI </t>
  </si>
  <si>
    <t>Arame galvanizado 12 bwg, d = 2,76 mm (0,048 kg/m) ou 14 bwg, d = 2,11 mm (0,026 kg/m)</t>
  </si>
  <si>
    <t>0,7938000</t>
  </si>
  <si>
    <t>33,27</t>
  </si>
  <si>
    <t>24,67</t>
  </si>
  <si>
    <t xml:space="preserve"> 00043486 </t>
  </si>
  <si>
    <t>EPI - FAMILIA ENGENHEIRO CIVIL - HORISTA (ENCARGOS COMPLEMENTARES - COLETADO CAIXA)</t>
  </si>
  <si>
    <t>1,01</t>
  </si>
  <si>
    <t xml:space="preserve"> 1569 </t>
  </si>
  <si>
    <t>Madeira mista serrada (barrote) 6 x 6cm - 0,0036 m3/m (angelim, louro)</t>
  </si>
  <si>
    <t xml:space="preserve"> 10362 </t>
  </si>
  <si>
    <t>Seguro de vida e acidente em grupo</t>
  </si>
  <si>
    <t>16,45</t>
  </si>
  <si>
    <t xml:space="preserve"> 00000378/SINAPI </t>
  </si>
  <si>
    <t>Armador (horista)</t>
  </si>
  <si>
    <t>46,20</t>
  </si>
  <si>
    <t>18,48</t>
  </si>
  <si>
    <t xml:space="preserve"> 00012893/SINAPI </t>
  </si>
  <si>
    <t>Bota de seguranca com biqueira de aco e colarinho acolchoado</t>
  </si>
  <si>
    <t>par</t>
  </si>
  <si>
    <t>83,47</t>
  </si>
  <si>
    <t xml:space="preserve"> 82 </t>
  </si>
  <si>
    <t>Aço ca-60   4,2 a 9,5 mm</t>
  </si>
  <si>
    <t>1,90</t>
  </si>
  <si>
    <t xml:space="preserve"> 10599 </t>
  </si>
  <si>
    <t>Protetor solar fps 30 com 120ml</t>
  </si>
  <si>
    <t>23,62</t>
  </si>
  <si>
    <t>11,60</t>
  </si>
  <si>
    <t xml:space="preserve"> 00012892/SINAPI </t>
  </si>
  <si>
    <t>Luva raspa de couro, cano curto (punho *7* cm)</t>
  </si>
  <si>
    <t>15,64</t>
  </si>
  <si>
    <t>9,10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</si>
  <si>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</si>
  <si>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</si>
  <si>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</si>
  <si>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</si>
  <si>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</si>
  <si>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</si>
  <si>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0,38</t>
  </si>
  <si>
    <t xml:space="preserve"> 11241 </t>
  </si>
  <si>
    <t>Alicate volt-amperimetro</t>
  </si>
  <si>
    <t>213,93</t>
  </si>
  <si>
    <t xml:space="preserve"> 00043132/SINAPI </t>
  </si>
  <si>
    <t>Arame recozido 16 bwg, d = 1,65 mm (0,016 kg/m) ou 18 bwg, d = 1,25 mm (0,01 kg/m)</t>
  </si>
  <si>
    <t>14,07</t>
  </si>
  <si>
    <t xml:space="preserve"> 00002711/SINAPI </t>
  </si>
  <si>
    <t>Carrinho de mao de aco capacidade 50 a 60 l, pneu com camara</t>
  </si>
  <si>
    <t>229,68</t>
  </si>
  <si>
    <t xml:space="preserve"> 1113 </t>
  </si>
  <si>
    <t>Impermeabilizante para concretos e argamassas Vedacit ou similar</t>
  </si>
  <si>
    <t>20.789,65</t>
  </si>
  <si>
    <t xml:space="preserve"> 00012895/SINAPI </t>
  </si>
  <si>
    <t>Capacete de seguranca aba frontal com suspensao de polietileno, sem jugular (classe b)</t>
  </si>
  <si>
    <t>17,39</t>
  </si>
  <si>
    <t xml:space="preserve"> 1651 </t>
  </si>
  <si>
    <t>Óculos branco proteção</t>
  </si>
  <si>
    <t>pr</t>
  </si>
  <si>
    <t>8,79</t>
  </si>
  <si>
    <t xml:space="preserve"> 11240 </t>
  </si>
  <si>
    <t>Alicate com isolamento</t>
  </si>
  <si>
    <t>62,59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</si>
  <si>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</si>
  <si>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</si>
  <si>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</si>
  <si>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</si>
  <si>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0,45</t>
  </si>
  <si>
    <t xml:space="preserve"> 00012894/SINAPI </t>
  </si>
  <si>
    <t>Capa para chuva em pvc com forro de poliester, com capuz (amarela ou azul)</t>
  </si>
  <si>
    <t>22,60</t>
  </si>
  <si>
    <t xml:space="preserve"> 10579 </t>
  </si>
  <si>
    <t>Chave de fenda chata 30 cm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</si>
  <si>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</si>
  <si>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</si>
  <si>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</si>
  <si>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</si>
  <si>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</si>
  <si>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</si>
  <si>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430,23</t>
  </si>
  <si>
    <t xml:space="preserve"> 00039017/SINAPI </t>
  </si>
  <si>
    <t>Espacador / distanciador circular com entrada lateral, em plastico, para vergalhao *4,2 a 12,5* mm, cobrimento 20 mm</t>
  </si>
  <si>
    <t xml:space="preserve"> 00002692/SINAPI </t>
  </si>
  <si>
    <t>Desmoldante protetor para formas de madeira, de base oleosaemulsionada em agua</t>
  </si>
  <si>
    <t>l</t>
  </si>
  <si>
    <t>11,09</t>
  </si>
  <si>
    <t xml:space="preserve"> 4728 </t>
  </si>
  <si>
    <t>Talhadeira chata 10"</t>
  </si>
  <si>
    <t>24,38</t>
  </si>
  <si>
    <t xml:space="preserve"> 11249 </t>
  </si>
  <si>
    <t>Serra circular eletrica portatil</t>
  </si>
  <si>
    <t>811,05</t>
  </si>
  <si>
    <t xml:space="preserve"> 11242 </t>
  </si>
  <si>
    <t>Chave inglesa 12"</t>
  </si>
  <si>
    <t>0,0143918</t>
  </si>
  <si>
    <t>44,62</t>
  </si>
  <si>
    <t xml:space="preserve"> EC434640 </t>
  </si>
  <si>
    <t>FERRAMENTAS - FAMILIA OPERADOR ESCAVADEIRA - HORISTA
(ENCARGOS COMPLEMENTARES - COLETADO CAIXA)</t>
  </si>
  <si>
    <t xml:space="preserve"> 4729 </t>
  </si>
  <si>
    <t>Marreta 1 kg com cabo</t>
  </si>
  <si>
    <t>49,61</t>
  </si>
  <si>
    <t xml:space="preserve"> 10282 </t>
  </si>
  <si>
    <t>Regua de alumínio c/ 2,00m (para pedreiro)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</si>
  <si>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</si>
  <si>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</si>
  <si>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</si>
  <si>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</si>
  <si>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</si>
  <si>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</si>
  <si>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15,22</t>
  </si>
  <si>
    <t xml:space="preserve"> 00043462 </t>
  </si>
  <si>
    <t>FERRAMENTAS - FAMILIA ENGENHEIRO CIVIL - HORISTA (ENCARGOS COMPLEMENTARES - COLETADO CAIXA)</t>
  </si>
  <si>
    <t xml:space="preserve"> 4722 </t>
  </si>
  <si>
    <t>Colher de pedreiro</t>
  </si>
  <si>
    <t xml:space="preserve"> 11265 </t>
  </si>
  <si>
    <t>Martelo de borracha com cabo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</si>
  <si>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</si>
  <si>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</si>
  <si>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</si>
  <si>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</si>
  <si>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</si>
  <si>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</si>
  <si>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15,75</t>
  </si>
  <si>
    <t xml:space="preserve"> 11244 </t>
  </si>
  <si>
    <t>Martelo com unha</t>
  </si>
  <si>
    <t>64,24</t>
  </si>
  <si>
    <t xml:space="preserve"> 10789 </t>
  </si>
  <si>
    <t>Nível de bolha de madeira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</si>
  <si>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</si>
  <si>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</si>
  <si>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</si>
  <si>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</si>
  <si>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</si>
  <si>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</si>
  <si>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</si>
  <si>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</si>
  <si>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</si>
  <si>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</si>
  <si>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</si>
  <si>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</si>
  <si>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 xml:space="preserve"> 10577 </t>
  </si>
  <si>
    <t>Serrote 40cm</t>
  </si>
  <si>
    <t xml:space="preserve"> 10586 </t>
  </si>
  <si>
    <t>Torquesa</t>
  </si>
  <si>
    <t>51,18</t>
  </si>
  <si>
    <t xml:space="preserve"> 10585 </t>
  </si>
  <si>
    <t>Arco de serra</t>
  </si>
  <si>
    <t>0,00</t>
  </si>
  <si>
    <t>R$ 0,00</t>
  </si>
  <si>
    <t>CURVA ABC DE INSUMOS</t>
  </si>
  <si>
    <t>PLANO DE TRABALHO</t>
  </si>
  <si>
    <t>Peso</t>
  </si>
  <si>
    <t>Valor Acumulado</t>
  </si>
  <si>
    <t>Peso Acumulado</t>
  </si>
  <si>
    <t>1,20%</t>
  </si>
  <si>
    <t>1,18%</t>
  </si>
  <si>
    <t>1,06%</t>
  </si>
  <si>
    <t>1,05%</t>
  </si>
  <si>
    <t>68,72%</t>
  </si>
  <si>
    <t>0,73%</t>
  </si>
  <si>
    <t>0,58%</t>
  </si>
  <si>
    <t>0,39%</t>
  </si>
  <si>
    <t>0,37%</t>
  </si>
  <si>
    <t>0,33%</t>
  </si>
  <si>
    <t>86,29%</t>
  </si>
  <si>
    <t>93,91%</t>
  </si>
  <si>
    <t>94,02%</t>
  </si>
  <si>
    <t>96,73%</t>
  </si>
  <si>
    <t>96,79%</t>
  </si>
  <si>
    <t>96,84%</t>
  </si>
  <si>
    <t>97,26%</t>
  </si>
  <si>
    <t>97,95%</t>
  </si>
  <si>
    <t>98,14%</t>
  </si>
  <si>
    <t>98,17%</t>
  </si>
  <si>
    <t>98,20%</t>
  </si>
  <si>
    <t>98,23%</t>
  </si>
  <si>
    <t>98,82%</t>
  </si>
  <si>
    <t>98,95%</t>
  </si>
  <si>
    <t>98,97%</t>
  </si>
  <si>
    <t>98,99%</t>
  </si>
  <si>
    <t>99,09%</t>
  </si>
  <si>
    <t>99,14%</t>
  </si>
  <si>
    <t>99,23%</t>
  </si>
  <si>
    <t>99,26%</t>
  </si>
  <si>
    <t>99,29%</t>
  </si>
  <si>
    <t>99,37%</t>
  </si>
  <si>
    <t>46,80</t>
  </si>
  <si>
    <t>0,54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</si>
  <si>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SEINFRA - 028                  </t>
    </r>
  </si>
  <si>
    <r>
      <t xml:space="preserve">DATA DA EXPEDIÇÃO: </t>
    </r>
    <r>
      <rPr>
        <sz val="11"/>
        <rFont val="Arial"/>
        <family val="2"/>
      </rPr>
      <t>19/03/2025</t>
    </r>
  </si>
  <si>
    <t xml:space="preserve"> 011171 </t>
  </si>
  <si>
    <t>Licenças e taxas da obra (até 500m2)</t>
  </si>
  <si>
    <t xml:space="preserve"> 080293 </t>
  </si>
  <si>
    <t>Impermeabilização para baldrame com manta de 3mm</t>
  </si>
  <si>
    <t>Lajota ceramica - incluindo rejuntamento  (Padrão Médio)</t>
  </si>
  <si>
    <t>Lajota ceramica - Antiderrapante PEI, Tipo A - Areas Molhadas (banheiros e cozinha)</t>
  </si>
  <si>
    <t xml:space="preserve"> 170073 </t>
  </si>
  <si>
    <t>Quadro de mediçao bifasico (c/ disjuntor)</t>
  </si>
  <si>
    <t xml:space="preserve"> 7269 </t>
  </si>
  <si>
    <t>Poste de aço galvanizado cônico contíno reto, diâmetro superior 60mm, diâmetro da base 115mm, altura total 5m, Conipost ref. Série 0005/classe 60 da Conipost ou similar</t>
  </si>
  <si>
    <t xml:space="preserve"> 9.1.1.5 </t>
  </si>
  <si>
    <t xml:space="preserve"> 9.1.1.6 </t>
  </si>
  <si>
    <t>ELETRODUTO FLEXÍVEL CORRUGADO REFORÇADO, PVC, DN 25 MM (3/4"), PARA CIRCUITOS TERMINAIS, INSTALADO EM FORRO - FORNECIMENTO E INSTALAÇÃO. AF_03/2023</t>
  </si>
  <si>
    <t>ELETRODUTO FLEXÍVEL CORRUGADO REFORÇADO, PVC, DN 32 MM (1"), PARA CIRCUITOS TERMINAIS, INSTALADO EM FORRO - FORNECIMENTO E INSTALAÇÃO. AF_03/2023</t>
  </si>
  <si>
    <t xml:space="preserve"> 171178 </t>
  </si>
  <si>
    <t>Rack de 19" 05 U/A</t>
  </si>
  <si>
    <t>Ponto de gás p/ split até 30.000 BTU's (10m)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</si>
  <si>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</si>
  <si>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Esmalte s/ parede c/ massa e selador</t>
  </si>
  <si>
    <t>Cobertura -Telha termoacústica e=30mm chapa filme com isolamento
poliisocianurato (PIR)</t>
  </si>
  <si>
    <t xml:space="preserve"> 20.2 </t>
  </si>
  <si>
    <t xml:space="preserve"> 20.3 </t>
  </si>
  <si>
    <t xml:space="preserve"> 130495 </t>
  </si>
  <si>
    <t>Granito preto e=2cm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</si>
  <si>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 </t>
    </r>
    <r>
      <rPr>
        <b/>
        <sz val="11"/>
        <rFont val="Arial"/>
        <family val="2"/>
      </rPr>
      <t xml:space="preserve">    </t>
    </r>
  </si>
  <si>
    <t xml:space="preserve"> D00387 </t>
  </si>
  <si>
    <t>Taxa da PMB (II)</t>
  </si>
  <si>
    <t xml:space="preserve"> D00389 </t>
  </si>
  <si>
    <t>Taxa do CREA (II)</t>
  </si>
  <si>
    <t xml:space="preserve"> 080704 </t>
  </si>
  <si>
    <t>Manta asfáltica SBS-3mm c/ filme de polietileno</t>
  </si>
  <si>
    <t xml:space="preserve"> 080273 </t>
  </si>
  <si>
    <t>Reboco impermeabilizante</t>
  </si>
  <si>
    <t xml:space="preserve"> I00004 </t>
  </si>
  <si>
    <t>Impermeabilizante asfáltico disperso em água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</si>
  <si>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</si>
  <si>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</si>
  <si>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</si>
  <si>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</si>
  <si>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E00083 </t>
  </si>
  <si>
    <t>Disjuntor 2P-40A e 50A</t>
  </si>
  <si>
    <t xml:space="preserve"> E00267 </t>
  </si>
  <si>
    <t>Eletroduto - ferro galvanizado 1"</t>
  </si>
  <si>
    <t xml:space="preserve"> E00302 </t>
  </si>
  <si>
    <t>Curva 90º p/elet. FºGº 1" (IE)</t>
  </si>
  <si>
    <t xml:space="preserve"> E00002 </t>
  </si>
  <si>
    <t>Bucha e arruela de 1"-aluminio</t>
  </si>
  <si>
    <t xml:space="preserve"> E00042 </t>
  </si>
  <si>
    <t>Cabo de cobre 10mm2 - 750V</t>
  </si>
  <si>
    <t>Postes Tubulares de Ferro Galvanizado</t>
  </si>
  <si>
    <t xml:space="preserve"> 6827 </t>
  </si>
  <si>
    <t>Poste de aço galvanizado cônico contíno reto, diâmetro superior 60mm, diâmetro da base 115mm, altura útil 5m(total 6m), Conipost ref. Série 0005/classe 60da Conipost ou similar</t>
  </si>
  <si>
    <t xml:space="preserve"> L00004 </t>
  </si>
  <si>
    <t xml:space="preserve"> A00029 </t>
  </si>
  <si>
    <t>Granito p/ piso e=2cm (preto)</t>
  </si>
  <si>
    <t xml:space="preserve"> D00345 </t>
  </si>
  <si>
    <t>Argamassa AC-III</t>
  </si>
  <si>
    <r>
      <t>DATA DA EXPEDIÇÃO: 19</t>
    </r>
    <r>
      <rPr>
        <sz val="11"/>
        <rFont val="Arial"/>
        <family val="2"/>
      </rPr>
      <t>/03/2025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</si>
  <si>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   </t>
    </r>
    <r>
      <rPr>
        <b/>
        <sz val="11"/>
        <rFont val="Arial"/>
        <family val="2"/>
      </rPr>
      <t xml:space="preserve">  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</si>
  <si>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</t>
    </r>
    <r>
      <rPr>
        <b/>
        <sz val="11"/>
        <rFont val="Arial"/>
        <family val="2"/>
      </rPr>
      <t xml:space="preserve">        </t>
    </r>
  </si>
  <si>
    <t>2.641,7144089</t>
  </si>
  <si>
    <t>70.930,03</t>
  </si>
  <si>
    <t>6,50%</t>
  </si>
  <si>
    <t>3.610,4591349</t>
  </si>
  <si>
    <t>70.151,22</t>
  </si>
  <si>
    <t>6,43%</t>
  </si>
  <si>
    <t>12,93%</t>
  </si>
  <si>
    <t>9.891,5205507</t>
  </si>
  <si>
    <t>67.954,75</t>
  </si>
  <si>
    <t>6,23%</t>
  </si>
  <si>
    <t>19,16%</t>
  </si>
  <si>
    <t>391,4800000</t>
  </si>
  <si>
    <t>59.626,32</t>
  </si>
  <si>
    <t>5,47%</t>
  </si>
  <si>
    <t>24,63%</t>
  </si>
  <si>
    <t>737,1497712</t>
  </si>
  <si>
    <t>53.207,47</t>
  </si>
  <si>
    <t>4,88%</t>
  </si>
  <si>
    <t>29,51%</t>
  </si>
  <si>
    <t>18,2600000</t>
  </si>
  <si>
    <t>32.046,30</t>
  </si>
  <si>
    <t>2,94%</t>
  </si>
  <si>
    <t>32,45%</t>
  </si>
  <si>
    <t>28.669,2900000</t>
  </si>
  <si>
    <t>31.822,91</t>
  </si>
  <si>
    <t>2,92%</t>
  </si>
  <si>
    <t>35,36%</t>
  </si>
  <si>
    <t>4,0638800</t>
  </si>
  <si>
    <t>29.472,11</t>
  </si>
  <si>
    <t>2,70%</t>
  </si>
  <si>
    <t>38,07%</t>
  </si>
  <si>
    <t>26.957,31</t>
  </si>
  <si>
    <t>2,47%</t>
  </si>
  <si>
    <t>40,54%</t>
  </si>
  <si>
    <t>2.285,0310000</t>
  </si>
  <si>
    <t>25.843,70</t>
  </si>
  <si>
    <t>2,37%</t>
  </si>
  <si>
    <t>42,91%</t>
  </si>
  <si>
    <t>1.981,8150000</t>
  </si>
  <si>
    <t>21.681,06</t>
  </si>
  <si>
    <t>1,99%</t>
  </si>
  <si>
    <t>44,90%</t>
  </si>
  <si>
    <t>136,4550317</t>
  </si>
  <si>
    <t>21.491,67</t>
  </si>
  <si>
    <t>1,97%</t>
  </si>
  <si>
    <t>46,87%</t>
  </si>
  <si>
    <t>67,2503704</t>
  </si>
  <si>
    <t>20.300,87</t>
  </si>
  <si>
    <t>1,86%</t>
  </si>
  <si>
    <t>48,73%</t>
  </si>
  <si>
    <t>690,3880719</t>
  </si>
  <si>
    <t>18.536,92</t>
  </si>
  <si>
    <t>1,70%</t>
  </si>
  <si>
    <t>50,43%</t>
  </si>
  <si>
    <t>18.497,14</t>
  </si>
  <si>
    <t>52,12%</t>
  </si>
  <si>
    <t>660,7656786</t>
  </si>
  <si>
    <t>17.741,56</t>
  </si>
  <si>
    <t>1,63%</t>
  </si>
  <si>
    <t>53,75%</t>
  </si>
  <si>
    <t>587,3231380</t>
  </si>
  <si>
    <t>15.769,63</t>
  </si>
  <si>
    <t>1,45%</t>
  </si>
  <si>
    <t>55,19%</t>
  </si>
  <si>
    <t>83,7600000</t>
  </si>
  <si>
    <t>13.837,15</t>
  </si>
  <si>
    <t>1,27%</t>
  </si>
  <si>
    <t>56,46%</t>
  </si>
  <si>
    <t>250,4880000</t>
  </si>
  <si>
    <t>13.115,55</t>
  </si>
  <si>
    <t>57,67%</t>
  </si>
  <si>
    <t>12.957,89</t>
  </si>
  <si>
    <t>58,85%</t>
  </si>
  <si>
    <t>97,8625000</t>
  </si>
  <si>
    <t>12.844,45</t>
  </si>
  <si>
    <t>60,03%</t>
  </si>
  <si>
    <t>21,2392000</t>
  </si>
  <si>
    <t>12.746,49</t>
  </si>
  <si>
    <t>1,17%</t>
  </si>
  <si>
    <t>61,20%</t>
  </si>
  <si>
    <t>1.685,8312479</t>
  </si>
  <si>
    <t>11.581,66</t>
  </si>
  <si>
    <t>62,26%</t>
  </si>
  <si>
    <t>586,7904270</t>
  </si>
  <si>
    <t>11.401,34</t>
  </si>
  <si>
    <t>63,31%</t>
  </si>
  <si>
    <t>247,2197280</t>
  </si>
  <si>
    <t>11.006,22</t>
  </si>
  <si>
    <t>1,01%</t>
  </si>
  <si>
    <t>64,32%</t>
  </si>
  <si>
    <t>550,6380655</t>
  </si>
  <si>
    <t>10.698,90</t>
  </si>
  <si>
    <t>0,98%</t>
  </si>
  <si>
    <t>65,30%</t>
  </si>
  <si>
    <t>135,8532000</t>
  </si>
  <si>
    <t>10.130,57</t>
  </si>
  <si>
    <t>0,93%</t>
  </si>
  <si>
    <t>66,23%</t>
  </si>
  <si>
    <t>6.468,7133408</t>
  </si>
  <si>
    <t>9.573,70</t>
  </si>
  <si>
    <t>0,88%</t>
  </si>
  <si>
    <t>67,10%</t>
  </si>
  <si>
    <t>141,3148320</t>
  </si>
  <si>
    <t>8.915,55</t>
  </si>
  <si>
    <t>0,82%</t>
  </si>
  <si>
    <t>67,92%</t>
  </si>
  <si>
    <t>1.029,1643000</t>
  </si>
  <si>
    <t>8.665,56</t>
  </si>
  <si>
    <t>0,79%</t>
  </si>
  <si>
    <t xml:space="preserve"> I00013 </t>
  </si>
  <si>
    <t>Manta asfaltica SBS-3mm c/ filme de polietileno</t>
  </si>
  <si>
    <t>146,2050000</t>
  </si>
  <si>
    <t>57,68</t>
  </si>
  <si>
    <t>8.433,10</t>
  </si>
  <si>
    <t>0,77%</t>
  </si>
  <si>
    <t>69,49%</t>
  </si>
  <si>
    <t>846,1723200</t>
  </si>
  <si>
    <t>7.911,71</t>
  </si>
  <si>
    <t>70,21%</t>
  </si>
  <si>
    <t>4.546,8002190</t>
  </si>
  <si>
    <t>7.775,03</t>
  </si>
  <si>
    <t>0,71%</t>
  </si>
  <si>
    <t>70,93%</t>
  </si>
  <si>
    <t>147,6930000</t>
  </si>
  <si>
    <t>7.539,73</t>
  </si>
  <si>
    <t>0,69%</t>
  </si>
  <si>
    <t>71,62%</t>
  </si>
  <si>
    <t>304,0583383</t>
  </si>
  <si>
    <t>7.297,40</t>
  </si>
  <si>
    <t>0,67%</t>
  </si>
  <si>
    <t>72,29%</t>
  </si>
  <si>
    <t>19,4076000</t>
  </si>
  <si>
    <t>7.063,20</t>
  </si>
  <si>
    <t>0,65%</t>
  </si>
  <si>
    <t>72,93%</t>
  </si>
  <si>
    <t>25,8698428</t>
  </si>
  <si>
    <t>6.790,83</t>
  </si>
  <si>
    <t>0,62%</t>
  </si>
  <si>
    <t>73,56%</t>
  </si>
  <si>
    <t>20,0960664</t>
  </si>
  <si>
    <t>6.593,92</t>
  </si>
  <si>
    <t>74,16%</t>
  </si>
  <si>
    <t>3.531,7021764</t>
  </si>
  <si>
    <t>6.427,70</t>
  </si>
  <si>
    <t>0,59%</t>
  </si>
  <si>
    <t>74,75%</t>
  </si>
  <si>
    <t>33,4256000</t>
  </si>
  <si>
    <t>6.358,89</t>
  </si>
  <si>
    <t>75,33%</t>
  </si>
  <si>
    <t>6.278,88</t>
  </si>
  <si>
    <t>75,91%</t>
  </si>
  <si>
    <t>37,3691948</t>
  </si>
  <si>
    <t>5.561,66</t>
  </si>
  <si>
    <t>0,51%</t>
  </si>
  <si>
    <t>76,42%</t>
  </si>
  <si>
    <t>21,7622000</t>
  </si>
  <si>
    <t>5.535,00</t>
  </si>
  <si>
    <t>76,93%</t>
  </si>
  <si>
    <t>9,9000000</t>
  </si>
  <si>
    <t>557,01</t>
  </si>
  <si>
    <t>5.514,40</t>
  </si>
  <si>
    <t>77,43%</t>
  </si>
  <si>
    <t>4,8510000</t>
  </si>
  <si>
    <t>1.077,74</t>
  </si>
  <si>
    <t>5.228,12</t>
  </si>
  <si>
    <t>77,91%</t>
  </si>
  <si>
    <t>293,8899902</t>
  </si>
  <si>
    <t>5.187,16</t>
  </si>
  <si>
    <t>78,39%</t>
  </si>
  <si>
    <t>5.183,12</t>
  </si>
  <si>
    <t>78,86%</t>
  </si>
  <si>
    <t>4.925,00</t>
  </si>
  <si>
    <t>0,45%</t>
  </si>
  <si>
    <t>79,31%</t>
  </si>
  <si>
    <t>4.637,74</t>
  </si>
  <si>
    <t>79,74%</t>
  </si>
  <si>
    <t>482,8800000</t>
  </si>
  <si>
    <t>9,41</t>
  </si>
  <si>
    <t>4.543,90</t>
  </si>
  <si>
    <t>80,16%</t>
  </si>
  <si>
    <t>188,1986354</t>
  </si>
  <si>
    <t>4.516,77</t>
  </si>
  <si>
    <t>80,57%</t>
  </si>
  <si>
    <t>1.349,0143960</t>
  </si>
  <si>
    <t>3,32</t>
  </si>
  <si>
    <t>4.478,73</t>
  </si>
  <si>
    <t>80,98%</t>
  </si>
  <si>
    <t>13,0063892</t>
  </si>
  <si>
    <t>331,61</t>
  </si>
  <si>
    <t>4.313,05</t>
  </si>
  <si>
    <t>81,38%</t>
  </si>
  <si>
    <t>4.265,40</t>
  </si>
  <si>
    <t>81,77%</t>
  </si>
  <si>
    <t>35,5905000</t>
  </si>
  <si>
    <t>4.107,14</t>
  </si>
  <si>
    <t>0,38%</t>
  </si>
  <si>
    <t>82,14%</t>
  </si>
  <si>
    <t>52,4675000</t>
  </si>
  <si>
    <t>3.987,01</t>
  </si>
  <si>
    <t>82,51%</t>
  </si>
  <si>
    <t>297,9843120</t>
  </si>
  <si>
    <t>13,19</t>
  </si>
  <si>
    <t>3.930,41</t>
  </si>
  <si>
    <t>82,87%</t>
  </si>
  <si>
    <t>145,8759972</t>
  </si>
  <si>
    <t>3.916,77</t>
  </si>
  <si>
    <t>83,23%</t>
  </si>
  <si>
    <t>11,3400000</t>
  </si>
  <si>
    <t>3.914,68</t>
  </si>
  <si>
    <t>83,59%</t>
  </si>
  <si>
    <t>163,1114872</t>
  </si>
  <si>
    <t>83,95%</t>
  </si>
  <si>
    <t>197,7641568</t>
  </si>
  <si>
    <t>3.842,56</t>
  </si>
  <si>
    <t>0,35%</t>
  </si>
  <si>
    <t>84,30%</t>
  </si>
  <si>
    <t>245,3200000</t>
  </si>
  <si>
    <t>3.549,78</t>
  </si>
  <si>
    <t>84,62%</t>
  </si>
  <si>
    <t>147,1947683</t>
  </si>
  <si>
    <t>3.532,67</t>
  </si>
  <si>
    <t>0,32%</t>
  </si>
  <si>
    <t>84,95%</t>
  </si>
  <si>
    <t>1.701,8312479</t>
  </si>
  <si>
    <t>3.182,42</t>
  </si>
  <si>
    <t>85,24%</t>
  </si>
  <si>
    <t>1.755,4400000</t>
  </si>
  <si>
    <t>3.107,13</t>
  </si>
  <si>
    <t>85,52%</t>
  </si>
  <si>
    <t>144,7877894</t>
  </si>
  <si>
    <t>2.937,74</t>
  </si>
  <si>
    <t>85,79%</t>
  </si>
  <si>
    <t>2.825,36</t>
  </si>
  <si>
    <t>86,05%</t>
  </si>
  <si>
    <t>144,2316076</t>
  </si>
  <si>
    <t>2.638,00</t>
  </si>
  <si>
    <t>2.605,30</t>
  </si>
  <si>
    <t>86,53%</t>
  </si>
  <si>
    <t>228,4970490</t>
  </si>
  <si>
    <t>11,34</t>
  </si>
  <si>
    <t>2.591,16</t>
  </si>
  <si>
    <t>86,77%</t>
  </si>
  <si>
    <t>93,7358400</t>
  </si>
  <si>
    <t>2.516,81</t>
  </si>
  <si>
    <t>87,00%</t>
  </si>
  <si>
    <t>456,6137820</t>
  </si>
  <si>
    <t>5,51</t>
  </si>
  <si>
    <t>2.515,94</t>
  </si>
  <si>
    <t>87,23%</t>
  </si>
  <si>
    <t>16,2361600</t>
  </si>
  <si>
    <t>2.436,89</t>
  </si>
  <si>
    <t>87,46%</t>
  </si>
  <si>
    <t>2.395,20</t>
  </si>
  <si>
    <t>87,68%</t>
  </si>
  <si>
    <t>87,1677198</t>
  </si>
  <si>
    <t>2.340,45</t>
  </si>
  <si>
    <t>87,89%</t>
  </si>
  <si>
    <t>125,0867429</t>
  </si>
  <si>
    <t>2.287,84</t>
  </si>
  <si>
    <t>88,10%</t>
  </si>
  <si>
    <t>14,1624031</t>
  </si>
  <si>
    <t>2.230,58</t>
  </si>
  <si>
    <t>88,30%</t>
  </si>
  <si>
    <t>2.208,44</t>
  </si>
  <si>
    <t>88,51%</t>
  </si>
  <si>
    <t xml:space="preserve"> I00011 </t>
  </si>
  <si>
    <t>Primer asfaltico</t>
  </si>
  <si>
    <t>77,9760000</t>
  </si>
  <si>
    <t>27,33</t>
  </si>
  <si>
    <t>2.131,08</t>
  </si>
  <si>
    <t>88,70%</t>
  </si>
  <si>
    <t>10,8455000</t>
  </si>
  <si>
    <t>2.076,80</t>
  </si>
  <si>
    <t>88,89%</t>
  </si>
  <si>
    <t>2.024,67</t>
  </si>
  <si>
    <t>89,08%</t>
  </si>
  <si>
    <t>300,4430000</t>
  </si>
  <si>
    <t>6,48</t>
  </si>
  <si>
    <t>1.946,87</t>
  </si>
  <si>
    <t>89,26%</t>
  </si>
  <si>
    <t>89,43%</t>
  </si>
  <si>
    <t>1.929,37</t>
  </si>
  <si>
    <t>89,61%</t>
  </si>
  <si>
    <t>6,5734341</t>
  </si>
  <si>
    <t>287,24</t>
  </si>
  <si>
    <t>1.888,15</t>
  </si>
  <si>
    <t>89,78%</t>
  </si>
  <si>
    <t>1.887,60</t>
  </si>
  <si>
    <t>89,96%</t>
  </si>
  <si>
    <t>75,4740000</t>
  </si>
  <si>
    <t>1.856,66</t>
  </si>
  <si>
    <t>90,13%</t>
  </si>
  <si>
    <t>90,30%</t>
  </si>
  <si>
    <t>71,9592000</t>
  </si>
  <si>
    <t>1.806,18</t>
  </si>
  <si>
    <t>90,46%</t>
  </si>
  <si>
    <t>960,7215908</t>
  </si>
  <si>
    <t>1.796,55</t>
  </si>
  <si>
    <t>90,63%</t>
  </si>
  <si>
    <t>576,1203910</t>
  </si>
  <si>
    <t>3,08</t>
  </si>
  <si>
    <t>1.774,45</t>
  </si>
  <si>
    <t>90,79%</t>
  </si>
  <si>
    <t>51,9840000</t>
  </si>
  <si>
    <t>34,07</t>
  </si>
  <si>
    <t>1.771,09</t>
  </si>
  <si>
    <t>90,95%</t>
  </si>
  <si>
    <t>67,8189600</t>
  </si>
  <si>
    <t>1.761,26</t>
  </si>
  <si>
    <t>91,11%</t>
  </si>
  <si>
    <t>219,84</t>
  </si>
  <si>
    <t>1.758,72</t>
  </si>
  <si>
    <t>91,27%</t>
  </si>
  <si>
    <t>91,43%</t>
  </si>
  <si>
    <t>6,8040000</t>
  </si>
  <si>
    <t>1.607,45</t>
  </si>
  <si>
    <t>91,58%</t>
  </si>
  <si>
    <t>306,6000000</t>
  </si>
  <si>
    <t>5,23</t>
  </si>
  <si>
    <t>1.603,52</t>
  </si>
  <si>
    <t>91,73%</t>
  </si>
  <si>
    <t>81,2654400</t>
  </si>
  <si>
    <t>1.578,99</t>
  </si>
  <si>
    <t>91,87%</t>
  </si>
  <si>
    <t>1.575,36</t>
  </si>
  <si>
    <t>92,02%</t>
  </si>
  <si>
    <t>48,2608000</t>
  </si>
  <si>
    <t>1.567,51</t>
  </si>
  <si>
    <t>92,16%</t>
  </si>
  <si>
    <t>578,3585800</t>
  </si>
  <si>
    <t>1.555,78</t>
  </si>
  <si>
    <t>92,30%</t>
  </si>
  <si>
    <t>1.507,82</t>
  </si>
  <si>
    <t>92,44%</t>
  </si>
  <si>
    <t>80,2296597</t>
  </si>
  <si>
    <t>1.467,40</t>
  </si>
  <si>
    <t>92,58%</t>
  </si>
  <si>
    <t>1.432,76</t>
  </si>
  <si>
    <t>92,71%</t>
  </si>
  <si>
    <t>1.420,16</t>
  </si>
  <si>
    <t>92,84%</t>
  </si>
  <si>
    <t>1.399,63</t>
  </si>
  <si>
    <t>92,97%</t>
  </si>
  <si>
    <t>68,0400000</t>
  </si>
  <si>
    <t>1.392,10</t>
  </si>
  <si>
    <t>93,09%</t>
  </si>
  <si>
    <t>160,41</t>
  </si>
  <si>
    <t>1.283,28</t>
  </si>
  <si>
    <t>93,21%</t>
  </si>
  <si>
    <t>1.276,98</t>
  </si>
  <si>
    <t>93,33%</t>
  </si>
  <si>
    <t>58,0000000</t>
  </si>
  <si>
    <t>1.273,10</t>
  </si>
  <si>
    <t>93,45%</t>
  </si>
  <si>
    <t>1.270,44</t>
  </si>
  <si>
    <t>93,56%</t>
  </si>
  <si>
    <t>63,28</t>
  </si>
  <si>
    <t>1.265,60</t>
  </si>
  <si>
    <t>93,68%</t>
  </si>
  <si>
    <t>20,8910000</t>
  </si>
  <si>
    <t>1.248,86</t>
  </si>
  <si>
    <t>93,79%</t>
  </si>
  <si>
    <t>1.244,10</t>
  </si>
  <si>
    <t>1.233,40</t>
  </si>
  <si>
    <t>44,5032720</t>
  </si>
  <si>
    <t>1.194,91</t>
  </si>
  <si>
    <t>94,13%</t>
  </si>
  <si>
    <t>1.184,08</t>
  </si>
  <si>
    <t>94,24%</t>
  </si>
  <si>
    <t>44,8186740</t>
  </si>
  <si>
    <t>1.170,22</t>
  </si>
  <si>
    <t>94,34%</t>
  </si>
  <si>
    <t>46,4440955</t>
  </si>
  <si>
    <t>1.114,66</t>
  </si>
  <si>
    <t>94,45%</t>
  </si>
  <si>
    <t>1.101,44</t>
  </si>
  <si>
    <t>94,55%</t>
  </si>
  <si>
    <t>1.093,65</t>
  </si>
  <si>
    <t>94,65%</t>
  </si>
  <si>
    <t>60,3062600</t>
  </si>
  <si>
    <t>1.080,09</t>
  </si>
  <si>
    <t>94,75%</t>
  </si>
  <si>
    <t>1.076,20</t>
  </si>
  <si>
    <t>94,85%</t>
  </si>
  <si>
    <t>29,2060080</t>
  </si>
  <si>
    <t>35,66</t>
  </si>
  <si>
    <t>1.041,49</t>
  </si>
  <si>
    <t>94,94%</t>
  </si>
  <si>
    <t>292,6415520</t>
  </si>
  <si>
    <t>1.027,17</t>
  </si>
  <si>
    <t>95,04%</t>
  </si>
  <si>
    <t>989,15</t>
  </si>
  <si>
    <t>95,13%</t>
  </si>
  <si>
    <t>36,0621660</t>
  </si>
  <si>
    <t>963,58</t>
  </si>
  <si>
    <t>95,21%</t>
  </si>
  <si>
    <t>129,4542000</t>
  </si>
  <si>
    <t>948,90</t>
  </si>
  <si>
    <t>95,30%</t>
  </si>
  <si>
    <t>36,0000000</t>
  </si>
  <si>
    <t>26,28</t>
  </si>
  <si>
    <t>946,08</t>
  </si>
  <si>
    <t>95,39%</t>
  </si>
  <si>
    <t>48,9152528</t>
  </si>
  <si>
    <t>865,80</t>
  </si>
  <si>
    <t>95,47%</t>
  </si>
  <si>
    <t>865,44</t>
  </si>
  <si>
    <t>95,55%</t>
  </si>
  <si>
    <t>68,7750000</t>
  </si>
  <si>
    <t>12,42</t>
  </si>
  <si>
    <t>854,19</t>
  </si>
  <si>
    <t>95,63%</t>
  </si>
  <si>
    <t>95,70%</t>
  </si>
  <si>
    <t>831,36</t>
  </si>
  <si>
    <t>95,78%</t>
  </si>
  <si>
    <t>22,9609275</t>
  </si>
  <si>
    <t>35,51</t>
  </si>
  <si>
    <t>815,34</t>
  </si>
  <si>
    <t>95,85%</t>
  </si>
  <si>
    <t>29,7518800</t>
  </si>
  <si>
    <t>798,84</t>
  </si>
  <si>
    <t>95,93%</t>
  </si>
  <si>
    <t>784,86</t>
  </si>
  <si>
    <t>96,00%</t>
  </si>
  <si>
    <t>28,0801751</t>
  </si>
  <si>
    <t>753,95</t>
  </si>
  <si>
    <t>96,07%</t>
  </si>
  <si>
    <t>734,27</t>
  </si>
  <si>
    <t>96,14%</t>
  </si>
  <si>
    <t>70,0000000</t>
  </si>
  <si>
    <t>10,08</t>
  </si>
  <si>
    <t>705,60</t>
  </si>
  <si>
    <t>96,20%</t>
  </si>
  <si>
    <t>96,26%</t>
  </si>
  <si>
    <t>54,4500000</t>
  </si>
  <si>
    <t>12,46</t>
  </si>
  <si>
    <t>678,45</t>
  </si>
  <si>
    <t>96,33%</t>
  </si>
  <si>
    <t>28,9570050</t>
  </si>
  <si>
    <t>23,38</t>
  </si>
  <si>
    <t>677,01</t>
  </si>
  <si>
    <t>96,39%</t>
  </si>
  <si>
    <t>53,3088000</t>
  </si>
  <si>
    <t>11,98</t>
  </si>
  <si>
    <t>638,64</t>
  </si>
  <si>
    <t>96,45%</t>
  </si>
  <si>
    <t>78,7259700</t>
  </si>
  <si>
    <t>8,08</t>
  </si>
  <si>
    <t>636,11</t>
  </si>
  <si>
    <t>96,51%</t>
  </si>
  <si>
    <t>31,1063164</t>
  </si>
  <si>
    <t>631,15</t>
  </si>
  <si>
    <t>96,56%</t>
  </si>
  <si>
    <t>622,96</t>
  </si>
  <si>
    <t>96,62%</t>
  </si>
  <si>
    <t>359,3278237</t>
  </si>
  <si>
    <t>614,45</t>
  </si>
  <si>
    <t>96,68%</t>
  </si>
  <si>
    <t>322,0023539</t>
  </si>
  <si>
    <t>602,14</t>
  </si>
  <si>
    <t>598,32</t>
  </si>
  <si>
    <t>96,90%</t>
  </si>
  <si>
    <t>9,7472760</t>
  </si>
  <si>
    <t>61,13</t>
  </si>
  <si>
    <t>595,85</t>
  </si>
  <si>
    <t>8,0156160</t>
  </si>
  <si>
    <t>73,85</t>
  </si>
  <si>
    <t>591,95</t>
  </si>
  <si>
    <t>97,01%</t>
  </si>
  <si>
    <t>0,0008522</t>
  </si>
  <si>
    <t>666.653,91</t>
  </si>
  <si>
    <t>568,12</t>
  </si>
  <si>
    <t>97,06%</t>
  </si>
  <si>
    <t>29,0386500</t>
  </si>
  <si>
    <t>564,22</t>
  </si>
  <si>
    <t>97,11%</t>
  </si>
  <si>
    <t>557,76</t>
  </si>
  <si>
    <t>97,16%</t>
  </si>
  <si>
    <t>43,8450000</t>
  </si>
  <si>
    <t>12,71</t>
  </si>
  <si>
    <t>557,27</t>
  </si>
  <si>
    <t>97,21%</t>
  </si>
  <si>
    <t>69,15</t>
  </si>
  <si>
    <t>553,20</t>
  </si>
  <si>
    <t>382,4380000</t>
  </si>
  <si>
    <t>550,71</t>
  </si>
  <si>
    <t>97,31%</t>
  </si>
  <si>
    <t>547,61</t>
  </si>
  <si>
    <t>97,36%</t>
  </si>
  <si>
    <t>525,00</t>
  </si>
  <si>
    <t>97,41%</t>
  </si>
  <si>
    <t>287,7888662</t>
  </si>
  <si>
    <t>523,78</t>
  </si>
  <si>
    <t>97,46%</t>
  </si>
  <si>
    <t>509,38</t>
  </si>
  <si>
    <t>97,51%</t>
  </si>
  <si>
    <t>499,38</t>
  </si>
  <si>
    <t>97,55%</t>
  </si>
  <si>
    <t>296,2857120</t>
  </si>
  <si>
    <t>488,87</t>
  </si>
  <si>
    <t>97,60%</t>
  </si>
  <si>
    <t>8,7407100</t>
  </si>
  <si>
    <t>53,74</t>
  </si>
  <si>
    <t>469,73</t>
  </si>
  <si>
    <t>97,64%</t>
  </si>
  <si>
    <t>20,6480000</t>
  </si>
  <si>
    <t>465,20</t>
  </si>
  <si>
    <t>97,68%</t>
  </si>
  <si>
    <t xml:space="preserve"> I00001 </t>
  </si>
  <si>
    <t>Aditivo impermeabilizante de pega normal para argamassa e concreto</t>
  </si>
  <si>
    <t>21,8332800</t>
  </si>
  <si>
    <t>19,95</t>
  </si>
  <si>
    <t>435,57</t>
  </si>
  <si>
    <t>97,72%</t>
  </si>
  <si>
    <t>25,7923050</t>
  </si>
  <si>
    <t>16,87</t>
  </si>
  <si>
    <t>435,12</t>
  </si>
  <si>
    <t>97,76%</t>
  </si>
  <si>
    <t>431,12</t>
  </si>
  <si>
    <t>97,80%</t>
  </si>
  <si>
    <t>97,84%</t>
  </si>
  <si>
    <t>47,2500000</t>
  </si>
  <si>
    <t>397,85</t>
  </si>
  <si>
    <t>97,88%</t>
  </si>
  <si>
    <t xml:space="preserve"> D00330 </t>
  </si>
  <si>
    <t>Gás butano</t>
  </si>
  <si>
    <t>33,7896000</t>
  </si>
  <si>
    <t>391,96</t>
  </si>
  <si>
    <t>97,91%</t>
  </si>
  <si>
    <t>16,4179200</t>
  </si>
  <si>
    <t>376,96</t>
  </si>
  <si>
    <t>14,7231200</t>
  </si>
  <si>
    <t>369,55</t>
  </si>
  <si>
    <t>97,98%</t>
  </si>
  <si>
    <t>366,51</t>
  </si>
  <si>
    <t>342,72</t>
  </si>
  <si>
    <t>13,9416166</t>
  </si>
  <si>
    <t>341,43</t>
  </si>
  <si>
    <t>331,84</t>
  </si>
  <si>
    <t>223,4075600</t>
  </si>
  <si>
    <t>330,64</t>
  </si>
  <si>
    <t>79,43</t>
  </si>
  <si>
    <t>317,72</t>
  </si>
  <si>
    <t>8,8267200</t>
  </si>
  <si>
    <t>35,80</t>
  </si>
  <si>
    <t>316,00</t>
  </si>
  <si>
    <t>98,26%</t>
  </si>
  <si>
    <t>78,02</t>
  </si>
  <si>
    <t>312,08</t>
  </si>
  <si>
    <t>98,29%</t>
  </si>
  <si>
    <t>188,4000000</t>
  </si>
  <si>
    <t>310,86</t>
  </si>
  <si>
    <t>98,32%</t>
  </si>
  <si>
    <t>4,4967366</t>
  </si>
  <si>
    <t>309,65</t>
  </si>
  <si>
    <t>13,8930330</t>
  </si>
  <si>
    <t>22,14</t>
  </si>
  <si>
    <t>307,59</t>
  </si>
  <si>
    <t>98,37%</t>
  </si>
  <si>
    <t>63,0729874</t>
  </si>
  <si>
    <t>4,62</t>
  </si>
  <si>
    <t>291,40</t>
  </si>
  <si>
    <t>98,40%</t>
  </si>
  <si>
    <t>12,8706442</t>
  </si>
  <si>
    <t>290,62</t>
  </si>
  <si>
    <t>98,43%</t>
  </si>
  <si>
    <t>290,40</t>
  </si>
  <si>
    <t>98,45%</t>
  </si>
  <si>
    <t>15,4206802</t>
  </si>
  <si>
    <t>283,28</t>
  </si>
  <si>
    <t>98,48%</t>
  </si>
  <si>
    <t>43,0000000</t>
  </si>
  <si>
    <t>6,47</t>
  </si>
  <si>
    <t>278,21</t>
  </si>
  <si>
    <t>98,50%</t>
  </si>
  <si>
    <t>11,8570900</t>
  </si>
  <si>
    <t>23,41</t>
  </si>
  <si>
    <t>277,57</t>
  </si>
  <si>
    <t>98,53%</t>
  </si>
  <si>
    <t>275,08</t>
  </si>
  <si>
    <t>98,55%</t>
  </si>
  <si>
    <t>2,6020000</t>
  </si>
  <si>
    <t>105,26</t>
  </si>
  <si>
    <t>273,89</t>
  </si>
  <si>
    <t>98,58%</t>
  </si>
  <si>
    <t>11,1744400</t>
  </si>
  <si>
    <t>98,60%</t>
  </si>
  <si>
    <t>15,0000000</t>
  </si>
  <si>
    <t>268,50</t>
  </si>
  <si>
    <t>98,63%</t>
  </si>
  <si>
    <t>11,6382240</t>
  </si>
  <si>
    <t>22,99</t>
  </si>
  <si>
    <t>267,56</t>
  </si>
  <si>
    <t>98,65%</t>
  </si>
  <si>
    <t>262,30</t>
  </si>
  <si>
    <t>98,68%</t>
  </si>
  <si>
    <t>65,10</t>
  </si>
  <si>
    <t>260,40</t>
  </si>
  <si>
    <t>98,70%</t>
  </si>
  <si>
    <t>1,6270808</t>
  </si>
  <si>
    <t>159,54</t>
  </si>
  <si>
    <t>259,58</t>
  </si>
  <si>
    <t>98,73%</t>
  </si>
  <si>
    <t>24,9483850</t>
  </si>
  <si>
    <t>10,21</t>
  </si>
  <si>
    <t>254,72</t>
  </si>
  <si>
    <t>98,75%</t>
  </si>
  <si>
    <t>901,3529812</t>
  </si>
  <si>
    <t>252,38</t>
  </si>
  <si>
    <t>98,77%</t>
  </si>
  <si>
    <t>10,7548000</t>
  </si>
  <si>
    <t>250,26</t>
  </si>
  <si>
    <t>98,79%</t>
  </si>
  <si>
    <t>3,0000000</t>
  </si>
  <si>
    <t>250,20</t>
  </si>
  <si>
    <t>9,3571629</t>
  </si>
  <si>
    <t>248,81</t>
  </si>
  <si>
    <t>98,84%</t>
  </si>
  <si>
    <t>4,2168000</t>
  </si>
  <si>
    <t>58,66</t>
  </si>
  <si>
    <t>247,36</t>
  </si>
  <si>
    <t>98,86%</t>
  </si>
  <si>
    <t>38,5827610</t>
  </si>
  <si>
    <t>6,30</t>
  </si>
  <si>
    <t>243,07</t>
  </si>
  <si>
    <t>230,23</t>
  </si>
  <si>
    <t>197,0189321</t>
  </si>
  <si>
    <t>228,54</t>
  </si>
  <si>
    <t>5,0000000</t>
  </si>
  <si>
    <t>45,17</t>
  </si>
  <si>
    <t>225,85</t>
  </si>
  <si>
    <t>288,3200000</t>
  </si>
  <si>
    <t>224,89</t>
  </si>
  <si>
    <t>221,00</t>
  </si>
  <si>
    <t>24,0233725</t>
  </si>
  <si>
    <t>8,96</t>
  </si>
  <si>
    <t>215,25</t>
  </si>
  <si>
    <t>29,6730000</t>
  </si>
  <si>
    <t>212,16</t>
  </si>
  <si>
    <t>211,01</t>
  </si>
  <si>
    <t>34,83</t>
  </si>
  <si>
    <t>208,98</t>
  </si>
  <si>
    <t>6,5073000</t>
  </si>
  <si>
    <t>202,70</t>
  </si>
  <si>
    <t>528,0287040</t>
  </si>
  <si>
    <t>200,65</t>
  </si>
  <si>
    <t>99,69</t>
  </si>
  <si>
    <t>199,38</t>
  </si>
  <si>
    <t>198,44</t>
  </si>
  <si>
    <t>9,88</t>
  </si>
  <si>
    <t>197,60</t>
  </si>
  <si>
    <t>197,28</t>
  </si>
  <si>
    <t>19,0000000</t>
  </si>
  <si>
    <t>10,29</t>
  </si>
  <si>
    <t>195,51</t>
  </si>
  <si>
    <t>18,69</t>
  </si>
  <si>
    <t>186,90</t>
  </si>
  <si>
    <t>2,1691000</t>
  </si>
  <si>
    <t>183,70</t>
  </si>
  <si>
    <t>183,54</t>
  </si>
  <si>
    <t>99,25%</t>
  </si>
  <si>
    <t>21,0000000</t>
  </si>
  <si>
    <t>8,68</t>
  </si>
  <si>
    <t>182,28</t>
  </si>
  <si>
    <t>6,8662721</t>
  </si>
  <si>
    <t>172,27</t>
  </si>
  <si>
    <t>170,18</t>
  </si>
  <si>
    <t>0,6816607</t>
  </si>
  <si>
    <t>169,99</t>
  </si>
  <si>
    <t>9,0037763</t>
  </si>
  <si>
    <t>164,68</t>
  </si>
  <si>
    <t>99,32%</t>
  </si>
  <si>
    <t>5,3387162</t>
  </si>
  <si>
    <t>30,83</t>
  </si>
  <si>
    <t>164,59</t>
  </si>
  <si>
    <t>5,1768000</t>
  </si>
  <si>
    <t>164,16</t>
  </si>
  <si>
    <t>99,35%</t>
  </si>
  <si>
    <t>1,7566000</t>
  </si>
  <si>
    <t>92,89</t>
  </si>
  <si>
    <t>163,17</t>
  </si>
  <si>
    <t>162,9615800</t>
  </si>
  <si>
    <t>161,33</t>
  </si>
  <si>
    <t>99,38%</t>
  </si>
  <si>
    <t>4,0475000</t>
  </si>
  <si>
    <t>38,33</t>
  </si>
  <si>
    <t>155,14</t>
  </si>
  <si>
    <t>13,7052000</t>
  </si>
  <si>
    <t>11,20</t>
  </si>
  <si>
    <t>153,50</t>
  </si>
  <si>
    <t>99,41%</t>
  </si>
  <si>
    <t>37,69</t>
  </si>
  <si>
    <t>150,76</t>
  </si>
  <si>
    <t>10,52</t>
  </si>
  <si>
    <t>147,28</t>
  </si>
  <si>
    <t>73,59</t>
  </si>
  <si>
    <t>147,18</t>
  </si>
  <si>
    <t>99,45%</t>
  </si>
  <si>
    <t>26,0000000</t>
  </si>
  <si>
    <t>5,36</t>
  </si>
  <si>
    <t>139,36</t>
  </si>
  <si>
    <t>6,2100000</t>
  </si>
  <si>
    <t>138,11</t>
  </si>
  <si>
    <t>99,48%</t>
  </si>
  <si>
    <t>16,70</t>
  </si>
  <si>
    <t>133,60</t>
  </si>
  <si>
    <t>13,7383820</t>
  </si>
  <si>
    <t>132,71</t>
  </si>
  <si>
    <t>129,73</t>
  </si>
  <si>
    <t>99,53%</t>
  </si>
  <si>
    <t>126,76</t>
  </si>
  <si>
    <t>2,9342880</t>
  </si>
  <si>
    <t>43,07</t>
  </si>
  <si>
    <t>126,38</t>
  </si>
  <si>
    <t>12,44</t>
  </si>
  <si>
    <t>124,40</t>
  </si>
  <si>
    <t>9,0000000</t>
  </si>
  <si>
    <t>13,58</t>
  </si>
  <si>
    <t>122,22</t>
  </si>
  <si>
    <t>4,8694000</t>
  </si>
  <si>
    <t>118,96</t>
  </si>
  <si>
    <t>44,6221609</t>
  </si>
  <si>
    <t>116,91</t>
  </si>
  <si>
    <t>110,98</t>
  </si>
  <si>
    <t>3,89</t>
  </si>
  <si>
    <t>108,92</t>
  </si>
  <si>
    <t>52,60</t>
  </si>
  <si>
    <t>105,20</t>
  </si>
  <si>
    <t>4,0867200</t>
  </si>
  <si>
    <t>102,58</t>
  </si>
  <si>
    <t>101,16</t>
  </si>
  <si>
    <t>27,8379845</t>
  </si>
  <si>
    <t>99,38</t>
  </si>
  <si>
    <t>90,53</t>
  </si>
  <si>
    <t>89,36</t>
  </si>
  <si>
    <t>3,64</t>
  </si>
  <si>
    <t>87,36</t>
  </si>
  <si>
    <t>57,7000000</t>
  </si>
  <si>
    <t>85,40</t>
  </si>
  <si>
    <t>0,6306773</t>
  </si>
  <si>
    <t>83,85</t>
  </si>
  <si>
    <t>8,12</t>
  </si>
  <si>
    <t>81,20</t>
  </si>
  <si>
    <t>81,16</t>
  </si>
  <si>
    <t>7,0000000</t>
  </si>
  <si>
    <t>80,29</t>
  </si>
  <si>
    <t>13,03</t>
  </si>
  <si>
    <t>78,18</t>
  </si>
  <si>
    <t>278,8600000</t>
  </si>
  <si>
    <t>78,08</t>
  </si>
  <si>
    <t>19,4040000</t>
  </si>
  <si>
    <t>3,88</t>
  </si>
  <si>
    <t>75,29</t>
  </si>
  <si>
    <t>1,4002200</t>
  </si>
  <si>
    <t>74,65</t>
  </si>
  <si>
    <t>74,10</t>
  </si>
  <si>
    <t>72,66</t>
  </si>
  <si>
    <t>69,73</t>
  </si>
  <si>
    <t>69,00</t>
  </si>
  <si>
    <t>47,6843400</t>
  </si>
  <si>
    <t>68,67</t>
  </si>
  <si>
    <t>11,6375921</t>
  </si>
  <si>
    <t>68,66</t>
  </si>
  <si>
    <t>3,9148000</t>
  </si>
  <si>
    <t>3,30</t>
  </si>
  <si>
    <t>66,00</t>
  </si>
  <si>
    <t>4,3128000</t>
  </si>
  <si>
    <t>65,51</t>
  </si>
  <si>
    <t>5,18</t>
  </si>
  <si>
    <t>62,16</t>
  </si>
  <si>
    <t>15,44</t>
  </si>
  <si>
    <t>61,76</t>
  </si>
  <si>
    <t>37,1425600</t>
  </si>
  <si>
    <t>59,80</t>
  </si>
  <si>
    <t xml:space="preserve"> P00015 </t>
  </si>
  <si>
    <t>Solvente</t>
  </si>
  <si>
    <t>0,3898800</t>
  </si>
  <si>
    <t>153,12</t>
  </si>
  <si>
    <t>59,70</t>
  </si>
  <si>
    <t>0,2272204</t>
  </si>
  <si>
    <t>56,76</t>
  </si>
  <si>
    <t>4,51</t>
  </si>
  <si>
    <t>54,12</t>
  </si>
  <si>
    <t>35,5641331</t>
  </si>
  <si>
    <t>1,50</t>
  </si>
  <si>
    <t>53,35</t>
  </si>
  <si>
    <t xml:space="preserve"> P00041 </t>
  </si>
  <si>
    <t>Rolo de espuma</t>
  </si>
  <si>
    <t>2,5992000</t>
  </si>
  <si>
    <t>19,68</t>
  </si>
  <si>
    <t>51,15</t>
  </si>
  <si>
    <t>0,0110192</t>
  </si>
  <si>
    <t>49,04</t>
  </si>
  <si>
    <t>4,80</t>
  </si>
  <si>
    <t>48,00</t>
  </si>
  <si>
    <t>0,2583240</t>
  </si>
  <si>
    <t>46,95</t>
  </si>
  <si>
    <t>1,95</t>
  </si>
  <si>
    <t>0,0014312</t>
  </si>
  <si>
    <t>45,85</t>
  </si>
  <si>
    <t>1,4800000</t>
  </si>
  <si>
    <t>45,60</t>
  </si>
  <si>
    <t>14,31</t>
  </si>
  <si>
    <t>42,93</t>
  </si>
  <si>
    <t>17,5840990</t>
  </si>
  <si>
    <t>42,91</t>
  </si>
  <si>
    <t>41,96</t>
  </si>
  <si>
    <t>3,4600000</t>
  </si>
  <si>
    <t>41,35</t>
  </si>
  <si>
    <t>37,09</t>
  </si>
  <si>
    <t>5,0869800</t>
  </si>
  <si>
    <t>36,78</t>
  </si>
  <si>
    <t>36,10</t>
  </si>
  <si>
    <t>5,93</t>
  </si>
  <si>
    <t>35,58</t>
  </si>
  <si>
    <t>11,16</t>
  </si>
  <si>
    <t>33,48</t>
  </si>
  <si>
    <t>1,3888000</t>
  </si>
  <si>
    <t>32,44</t>
  </si>
  <si>
    <t>32,29</t>
  </si>
  <si>
    <t>14,34</t>
  </si>
  <si>
    <t>28,68</t>
  </si>
  <si>
    <t>0,0605921</t>
  </si>
  <si>
    <t>23,86</t>
  </si>
  <si>
    <t>0,9047859</t>
  </si>
  <si>
    <t>23,40</t>
  </si>
  <si>
    <t>23,08</t>
  </si>
  <si>
    <t>10,76</t>
  </si>
  <si>
    <t>21,52</t>
  </si>
  <si>
    <t>0,2520000</t>
  </si>
  <si>
    <t>20,18</t>
  </si>
  <si>
    <t>9,96</t>
  </si>
  <si>
    <t>19,92</t>
  </si>
  <si>
    <t>18,76</t>
  </si>
  <si>
    <t>6,0448910</t>
  </si>
  <si>
    <t>3,05</t>
  </si>
  <si>
    <t>18,44</t>
  </si>
  <si>
    <t>16,16</t>
  </si>
  <si>
    <t>0,0861080</t>
  </si>
  <si>
    <t>15,57</t>
  </si>
  <si>
    <t>0,0018310</t>
  </si>
  <si>
    <t>14,42</t>
  </si>
  <si>
    <t>4,76</t>
  </si>
  <si>
    <t>14,28</t>
  </si>
  <si>
    <t>13,92</t>
  </si>
  <si>
    <t>0,1660000</t>
  </si>
  <si>
    <t>13,80</t>
  </si>
  <si>
    <t>0,3969000</t>
  </si>
  <si>
    <t>13,20</t>
  </si>
  <si>
    <t>5,94</t>
  </si>
  <si>
    <t>11,88</t>
  </si>
  <si>
    <t>1,2709800</t>
  </si>
  <si>
    <t>11,25</t>
  </si>
  <si>
    <t>11,21</t>
  </si>
  <si>
    <t>1,10</t>
  </si>
  <si>
    <t>11,00</t>
  </si>
  <si>
    <t>10,92</t>
  </si>
  <si>
    <t>0,4048600</t>
  </si>
  <si>
    <t>10,16</t>
  </si>
  <si>
    <t>0,1135793</t>
  </si>
  <si>
    <t>0,7700000</t>
  </si>
  <si>
    <t>8,71</t>
  </si>
  <si>
    <t>7,80</t>
  </si>
  <si>
    <t>7,60</t>
  </si>
  <si>
    <t>7,34</t>
  </si>
  <si>
    <t>0,6208695</t>
  </si>
  <si>
    <t>10,77</t>
  </si>
  <si>
    <t>6,69</t>
  </si>
  <si>
    <t>0,2726642</t>
  </si>
  <si>
    <t>6,44</t>
  </si>
  <si>
    <t>5,97</t>
  </si>
  <si>
    <t>0,3484042</t>
  </si>
  <si>
    <t>5,45</t>
  </si>
  <si>
    <t>4,38</t>
  </si>
  <si>
    <t>0,1755000</t>
  </si>
  <si>
    <t>4,18</t>
  </si>
  <si>
    <t>0,0314280</t>
  </si>
  <si>
    <t>4,12</t>
  </si>
  <si>
    <t>8,2800000</t>
  </si>
  <si>
    <t>3,15</t>
  </si>
  <si>
    <t>0,0846000</t>
  </si>
  <si>
    <t>2,81</t>
  </si>
  <si>
    <t>0,0120614</t>
  </si>
  <si>
    <t>2,77</t>
  </si>
  <si>
    <t>0,0013393</t>
  </si>
  <si>
    <t>2.063,82</t>
  </si>
  <si>
    <t>2,76</t>
  </si>
  <si>
    <t>0,6496000</t>
  </si>
  <si>
    <t>4,20</t>
  </si>
  <si>
    <t>2,73</t>
  </si>
  <si>
    <t>1,97</t>
  </si>
  <si>
    <t>0,1920000</t>
  </si>
  <si>
    <t>1,85</t>
  </si>
  <si>
    <t>0,0908882</t>
  </si>
  <si>
    <t>1,58</t>
  </si>
  <si>
    <t>0,1283432</t>
  </si>
  <si>
    <t>8,41</t>
  </si>
  <si>
    <t>1,08</t>
  </si>
  <si>
    <t>0,1207753</t>
  </si>
  <si>
    <t>1,06</t>
  </si>
  <si>
    <t>0,0636000</t>
  </si>
  <si>
    <t>15,48</t>
  </si>
  <si>
    <t>0,98</t>
  </si>
  <si>
    <t>0,90</t>
  </si>
  <si>
    <t>1,6920000</t>
  </si>
  <si>
    <t>0,76</t>
  </si>
  <si>
    <t>0,0302963</t>
  </si>
  <si>
    <t>0,68</t>
  </si>
  <si>
    <t>0,0014723</t>
  </si>
  <si>
    <t>0,63</t>
  </si>
  <si>
    <t>0,58</t>
  </si>
  <si>
    <t>0,0152092</t>
  </si>
  <si>
    <t>0,0000245</t>
  </si>
  <si>
    <t>0,51</t>
  </si>
  <si>
    <t>0,47</t>
  </si>
  <si>
    <t>0,0180918</t>
  </si>
  <si>
    <t>0,44</t>
  </si>
  <si>
    <t>0,0396900</t>
  </si>
  <si>
    <t>0,0004086</t>
  </si>
  <si>
    <t>0,33</t>
  </si>
  <si>
    <t>0,0071960</t>
  </si>
  <si>
    <t>0,32</t>
  </si>
  <si>
    <t>0,0060306</t>
  </si>
  <si>
    <t>0,30</t>
  </si>
  <si>
    <t>0,0029447</t>
  </si>
  <si>
    <t>0,17</t>
  </si>
  <si>
    <t>0,16</t>
  </si>
  <si>
    <t>0,0103062</t>
  </si>
  <si>
    <t>0,0058892</t>
  </si>
  <si>
    <t>0,15</t>
  </si>
  <si>
    <t>0,14</t>
  </si>
  <si>
    <t>0,13</t>
  </si>
  <si>
    <t>0,0073616</t>
  </si>
  <si>
    <t>0,12</t>
  </si>
  <si>
    <t>0,06</t>
  </si>
  <si>
    <t>0,05</t>
  </si>
  <si>
    <t>0,0008174</t>
  </si>
  <si>
    <t>0,02</t>
  </si>
  <si>
    <t>0,0000810</t>
  </si>
  <si>
    <t>R$ 6.392,66</t>
  </si>
  <si>
    <t>R$ 305.824,16</t>
  </si>
  <si>
    <t>R$ 693.074,23</t>
  </si>
  <si>
    <t>R$ 2.344,67</t>
  </si>
  <si>
    <t>R$ 170,18</t>
  </si>
  <si>
    <t>R$ 82.718,83</t>
  </si>
  <si>
    <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           ORSE 12/2024                                     SEINFRA - 028 </t>
    </r>
    <r>
      <rPr>
        <b/>
        <sz val="11"/>
        <rFont val="Arial"/>
        <family val="2"/>
      </rPr>
      <t xml:space="preserve">      </t>
    </r>
  </si>
  <si>
    <t>100,00%
96.174,47</t>
  </si>
  <si>
    <t>100,00%
25.082,85</t>
  </si>
  <si>
    <t>100,00%
81.351,40</t>
  </si>
  <si>
    <t>25,00%
20.337,85</t>
  </si>
  <si>
    <t>75,00%
61.013,55</t>
  </si>
  <si>
    <t>100,00%
50.567,62</t>
  </si>
  <si>
    <t>50,00%
25.283,81</t>
  </si>
  <si>
    <t>100,00%
28.630,18</t>
  </si>
  <si>
    <t>100,00%
148.162,27</t>
  </si>
  <si>
    <t>25,00%
37.040,57</t>
  </si>
  <si>
    <t>100,00%
100.650,92</t>
  </si>
  <si>
    <t>20,00%
20.130,18</t>
  </si>
  <si>
    <t>30,00%
30.195,28</t>
  </si>
  <si>
    <t>50,00%
50.325,46</t>
  </si>
  <si>
    <t>100,00%
92.369,54</t>
  </si>
  <si>
    <t>25,00%
23.092,39</t>
  </si>
  <si>
    <t>50,00%
46.184,77</t>
  </si>
  <si>
    <t>100,00%
49.585,95</t>
  </si>
  <si>
    <t>30,00%
14.875,79</t>
  </si>
  <si>
    <t>40,00%
19.834,38</t>
  </si>
  <si>
    <t>100,00%
29.600,83</t>
  </si>
  <si>
    <t>100,00%
2.601,23</t>
  </si>
  <si>
    <t>20,00%
520,25</t>
  </si>
  <si>
    <t>100,00%
63.354,54</t>
  </si>
  <si>
    <t>20,00%
12.670,91</t>
  </si>
  <si>
    <t>100,00%
9.267,00</t>
  </si>
  <si>
    <t>30,00%
2.780,10</t>
  </si>
  <si>
    <t>40,00%
3.706,80</t>
  </si>
  <si>
    <t>100,00%
27.327,22</t>
  </si>
  <si>
    <t>50,00%
13.663,61</t>
  </si>
  <si>
    <t>100,00%
31.210,50</t>
  </si>
  <si>
    <t>20,00%
6.242,10</t>
  </si>
  <si>
    <t>40,00%
12.484,20</t>
  </si>
  <si>
    <t>100,00%
42.980,58</t>
  </si>
  <si>
    <t>50,00%
21.490,29</t>
  </si>
  <si>
    <t>100,00%
25.740,62</t>
  </si>
  <si>
    <t>40,00%
10.296,25</t>
  </si>
  <si>
    <t>60,00%
15.444,37</t>
  </si>
  <si>
    <t>100,00%
172.542,14</t>
  </si>
  <si>
    <t>40,00%
69.016,86</t>
  </si>
  <si>
    <t>60,00%
103.525,28</t>
  </si>
  <si>
    <t>100,00%
1.138,82</t>
  </si>
  <si>
    <t>100,00%
12.401,07</t>
  </si>
  <si>
    <t>20,00%
2.480,21</t>
  </si>
  <si>
    <t>80,00%
9.920,86</t>
  </si>
  <si>
    <t>14,19%</t>
  </si>
  <si>
    <t>17,24%</t>
  </si>
  <si>
    <t>19,91%</t>
  </si>
  <si>
    <t>24,52%</t>
  </si>
  <si>
    <t>16,94%</t>
  </si>
  <si>
    <t>7,2%</t>
  </si>
  <si>
    <t>154.786,32</t>
  </si>
  <si>
    <t>188.069,54</t>
  </si>
  <si>
    <t>217.138,49</t>
  </si>
  <si>
    <t>267.443,90</t>
  </si>
  <si>
    <t>184.769,32</t>
  </si>
  <si>
    <t>78.532,15</t>
  </si>
  <si>
    <t>31,43%</t>
  </si>
  <si>
    <t>51,34%</t>
  </si>
  <si>
    <t>75,86%</t>
  </si>
  <si>
    <t>92,8%</t>
  </si>
  <si>
    <t>342.855,86</t>
  </si>
  <si>
    <t>559.994,35</t>
  </si>
  <si>
    <t>827.438,25</t>
  </si>
  <si>
    <t>1.012.207,57</t>
  </si>
  <si>
    <t>1.090.739,75</t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</si>
  <si>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>SINAPI/PA - 02/2025                                                                     SEDOP/PA - 02/2025                                           ORSE 12/2024                                     SEINFRA - 028</t>
    </r>
    <r>
      <rPr>
        <b/>
        <sz val="11"/>
        <rFont val="Arial"/>
        <family val="2"/>
      </rPr>
      <t xml:space="preserve">    </t>
    </r>
    <r>
      <rPr>
        <sz val="11"/>
        <rFont val="Arial"/>
        <family val="2"/>
      </rPr>
      <t xml:space="preserve">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</si>
  <si>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A MÃO COOPERADORA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</si>
  <si>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AVENIDA JOÃO LOURENÇO PAXIÚBA COM A TRAVESSA 13 DE MAIO, S/N, BAIRRO: BELA VISTA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</si>
  <si>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BLOCO PEDAGÓGICO COM QUATRO SALAS DE AULA E SANITÁRIOS MASCULINO E FEMININO NA ESCOLA E.M.E.F. A MÃO COOPERADORA</t>
    </r>
  </si>
  <si>
    <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A MÃO COOPERADORA</t>
    </r>
  </si>
  <si>
    <t>PLANILHA ORÇAMENTÁRIA PARAEXECUÇÃO DE BLOCO PEDAGÓGICO COM QUATRO SALAS DE AULA E SANITÁRIOS MASCULINO E FEMININO NA ESCOLA E.M.E.F. A MÃO COOPERADORA.</t>
  </si>
  <si>
    <t>PROJETO PARA EXECUÇÃO DE BLOCO PEDAGÓGICO COM QUATRO SALAS DE AULA E SANITÁRIOS MASCULINO E FEMININO NA ESCOLA E.M.E.F. A MÃO COOPERADORA.</t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</si>
  <si>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AVENIDA JOÃO LOURENÇO PAXIÚBA COM A TRAVESSA 13 DE MAIO, S/N, BAIRRO: BELA VISTA</t>
    </r>
  </si>
  <si>
    <t xml:space="preserve"> 18.2</t>
  </si>
  <si>
    <t xml:space="preserve"> 18.2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</si>
</sst>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5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2" xfId="0" applyFont="1" applyFill="1" applyBorder="1" applyAlignment="1">
      <alignment horizontal="right" vertical="center" wrapText="1"/>
    </xf>
    <xf numFmtId="0" fontId="32" fillId="9" borderId="57" xfId="0" applyFont="1" applyFill="1" applyBorder="1" applyAlignment="1">
      <alignment horizontal="center" vertical="center" wrapText="1"/>
    </xf>
    <xf numFmtId="0" fontId="31" fillId="9" borderId="2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center" vertical="center" wrapText="1"/>
    </xf>
    <xf numFmtId="0" fontId="32" fillId="9" borderId="58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4" fontId="31" fillId="9" borderId="2" xfId="0" applyNumberFormat="1" applyFont="1" applyFill="1" applyBorder="1" applyAlignment="1">
      <alignment horizontal="right" vertical="center" wrapText="1"/>
    </xf>
    <xf numFmtId="164" fontId="31" fillId="9" borderId="48" xfId="0" applyNumberFormat="1" applyFont="1" applyFill="1" applyBorder="1" applyAlignment="1">
      <alignment horizontal="right" vertical="center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4" fontId="27" fillId="8" borderId="0" xfId="0" applyNumberFormat="1" applyFont="1" applyFill="1" applyAlignment="1">
      <alignment horizontal="right" vertical="top" wrapText="1"/>
    </xf>
    <xf numFmtId="0" fontId="27" fillId="8" borderId="0" xfId="0" applyFont="1" applyFill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27" fillId="8" borderId="0" xfId="0" applyFont="1" applyFill="1" applyAlignment="1">
      <alignment horizontal="left" vertical="top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49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5" fillId="8" borderId="49" xfId="0" applyFont="1" applyFill="1" applyBorder="1" applyAlignment="1">
      <alignment horizontal="center" vertical="top" wrapText="1"/>
    </xf>
    <xf numFmtId="0" fontId="5" fillId="8" borderId="50" xfId="0" applyFont="1" applyFill="1" applyBorder="1" applyAlignment="1">
      <alignment horizontal="center" vertical="top" wrapText="1"/>
    </xf>
    <xf numFmtId="0" fontId="5" fillId="8" borderId="5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0" fillId="0" borderId="50" xfId="0" applyBorder="1"/>
    <xf numFmtId="0" fontId="0" fillId="0" borderId="51" xfId="0" applyBorder="1"/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0" fillId="7" borderId="67" xfId="0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67" xfId="0" applyFill="1" applyBorder="1" applyAlignment="1">
      <alignment horizontal="left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0" fillId="0" borderId="8" xfId="0" applyBorder="1"/>
    <xf numFmtId="0" fontId="3" fillId="8" borderId="47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top" wrapText="1"/>
    </xf>
    <xf numFmtId="0" fontId="28" fillId="8" borderId="7" xfId="0" applyFont="1" applyFill="1" applyBorder="1" applyAlignment="1">
      <alignment horizontal="center" vertical="top" wrapText="1"/>
    </xf>
    <xf numFmtId="0" fontId="28" fillId="8" borderId="0" xfId="0" applyFont="1" applyFill="1" applyAlignment="1">
      <alignment horizontal="center" vertical="top" wrapText="1"/>
    </xf>
    <xf numFmtId="0" fontId="28" fillId="8" borderId="8" xfId="0" applyFont="1" applyFill="1" applyBorder="1" applyAlignment="1">
      <alignment horizontal="center" vertical="top" wrapText="1"/>
    </xf>
    <xf numFmtId="0" fontId="28" fillId="8" borderId="49" xfId="0" applyFont="1" applyFill="1" applyBorder="1" applyAlignment="1">
      <alignment horizontal="center" vertical="top" wrapText="1"/>
    </xf>
    <xf numFmtId="0" fontId="28" fillId="8" borderId="50" xfId="0" applyFont="1" applyFill="1" applyBorder="1" applyAlignment="1">
      <alignment horizontal="center" vertical="top" wrapText="1"/>
    </xf>
    <xf numFmtId="0" fontId="28" fillId="8" borderId="51" xfId="0" applyFont="1" applyFill="1" applyBorder="1" applyAlignment="1">
      <alignment horizontal="center" vertical="top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</cellXfs>
  <cellStyles count="3">
    <cellStyle name="Normal" xfId="0" builtinId="0"/>
    <cellStyle name="Normal 5" xfId="2" xr:uid="{1E3971D8-680F-4200-B433-DD27582E5A2A}"/>
    <cellStyle name="Normal 7" xfId="1" xr:uid="{6848425B-F113-4500-B26A-437DD7739A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9AF5FF7-B9D4-4E56-9874-B201B2F65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1746622</xdr:colOff>
      <xdr:row>0</xdr:row>
      <xdr:rowOff>26998</xdr:rowOff>
    </xdr:from>
    <xdr:to>
      <xdr:col>7</xdr:col>
      <xdr:colOff>606193</xdr:colOff>
      <xdr:row>6</xdr:row>
      <xdr:rowOff>114300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3E84EE9-F658-4A62-8A9E-A90AC409432E}"/>
            </a:ext>
          </a:extLst>
        </xdr:cNvPr>
        <xdr:cNvSpPr txBox="1"/>
      </xdr:nvSpPr>
      <xdr:spPr bwMode="auto">
        <a:xfrm>
          <a:off x="3941182" y="26998"/>
          <a:ext cx="6860571" cy="123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547959</xdr:colOff>
      <xdr:row>1</xdr:row>
      <xdr:rowOff>45041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D15152B8-6175-408B-9FEB-D34716182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505519" y="235541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3614057</xdr:colOff>
      <xdr:row>36</xdr:row>
      <xdr:rowOff>76200</xdr:rowOff>
    </xdr:from>
    <xdr:to>
      <xdr:col>4</xdr:col>
      <xdr:colOff>1869269</xdr:colOff>
      <xdr:row>42</xdr:row>
      <xdr:rowOff>59872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F12E15-17CB-449C-A0AE-723C5428A448}"/>
            </a:ext>
          </a:extLst>
        </xdr:cNvPr>
        <xdr:cNvSpPr txBox="1">
          <a:spLocks noChangeArrowheads="1"/>
        </xdr:cNvSpPr>
      </xdr:nvSpPr>
      <xdr:spPr bwMode="auto">
        <a:xfrm>
          <a:off x="5812971" y="14325600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D532AE14-44F6-4149-9599-E04F799D0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86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9E1E485B-E458-4319-A497-7916B8C692C4}"/>
            </a:ext>
          </a:extLst>
        </xdr:cNvPr>
        <xdr:cNvSpPr txBox="1"/>
      </xdr:nvSpPr>
      <xdr:spPr bwMode="auto">
        <a:xfrm>
          <a:off x="3484001" y="58225"/>
          <a:ext cx="518699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A2CBBE5C-A7AA-4FA0-B89A-7C14FEC2D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2280920</xdr:colOff>
      <xdr:row>188</xdr:row>
      <xdr:rowOff>106680</xdr:rowOff>
    </xdr:from>
    <xdr:to>
      <xdr:col>4</xdr:col>
      <xdr:colOff>536132</xdr:colOff>
      <xdr:row>194</xdr:row>
      <xdr:rowOff>137160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8E40CD4-5EBD-4575-BA9A-8863B765BB95}"/>
            </a:ext>
          </a:extLst>
        </xdr:cNvPr>
        <xdr:cNvSpPr txBox="1">
          <a:spLocks noChangeArrowheads="1"/>
        </xdr:cNvSpPr>
      </xdr:nvSpPr>
      <xdr:spPr bwMode="auto">
        <a:xfrm>
          <a:off x="4810760" y="748665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88D22A-06F8-4A50-9D60-B2C3A9239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734965D-471A-43E8-8EE4-780F1938A7B2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4A5CDABA-DFCE-47CE-9488-DB1C3E9F0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2387600</xdr:colOff>
      <xdr:row>1553</xdr:row>
      <xdr:rowOff>342900</xdr:rowOff>
    </xdr:from>
    <xdr:to>
      <xdr:col>4</xdr:col>
      <xdr:colOff>642812</xdr:colOff>
      <xdr:row>1554</xdr:row>
      <xdr:rowOff>662940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CED95A-161C-4385-BF0D-A4608721691B}"/>
            </a:ext>
          </a:extLst>
        </xdr:cNvPr>
        <xdr:cNvSpPr txBox="1">
          <a:spLocks noChangeArrowheads="1"/>
        </xdr:cNvSpPr>
      </xdr:nvSpPr>
      <xdr:spPr bwMode="auto">
        <a:xfrm>
          <a:off x="4826000" y="4764659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869B0D5-D9A1-4D7F-9A4C-D67637A72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841E4F2-229F-4C39-86C0-09C40C90A96A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EA7C3357-F6EC-43A6-A177-BCCC2259C4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4</xdr:col>
      <xdr:colOff>12700</xdr:colOff>
      <xdr:row>424</xdr:row>
      <xdr:rowOff>25400</xdr:rowOff>
    </xdr:from>
    <xdr:to>
      <xdr:col>7</xdr:col>
      <xdr:colOff>268514</xdr:colOff>
      <xdr:row>430</xdr:row>
      <xdr:rowOff>12592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8C93716-146A-4AF4-91F3-0AD641268F4F}"/>
            </a:ext>
          </a:extLst>
        </xdr:cNvPr>
        <xdr:cNvSpPr txBox="1">
          <a:spLocks noChangeArrowheads="1"/>
        </xdr:cNvSpPr>
      </xdr:nvSpPr>
      <xdr:spPr bwMode="auto">
        <a:xfrm>
          <a:off x="8013700" y="1380998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C5018C31-9E4F-4FAE-AB48-891441E00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3154903</xdr:colOff>
      <xdr:row>0</xdr:row>
      <xdr:rowOff>20355</xdr:rowOff>
    </xdr:from>
    <xdr:to>
      <xdr:col>4</xdr:col>
      <xdr:colOff>539945</xdr:colOff>
      <xdr:row>6</xdr:row>
      <xdr:rowOff>19359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7E853D9-C75B-4A78-999F-12CC43A0B275}"/>
            </a:ext>
          </a:extLst>
        </xdr:cNvPr>
        <xdr:cNvSpPr txBox="1"/>
      </xdr:nvSpPr>
      <xdr:spPr bwMode="auto">
        <a:xfrm>
          <a:off x="4678903" y="20355"/>
          <a:ext cx="439544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4B74D548-60BD-40C4-8910-17D3AA2DD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82584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139700</xdr:colOff>
      <xdr:row>39</xdr:row>
      <xdr:rowOff>0</xdr:rowOff>
    </xdr:from>
    <xdr:to>
      <xdr:col>4</xdr:col>
      <xdr:colOff>1392112</xdr:colOff>
      <xdr:row>45</xdr:row>
      <xdr:rowOff>166489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614F5D-2F87-4D35-AA62-F3DBBD072462}"/>
            </a:ext>
          </a:extLst>
        </xdr:cNvPr>
        <xdr:cNvSpPr txBox="1">
          <a:spLocks noChangeArrowheads="1"/>
        </xdr:cNvSpPr>
      </xdr:nvSpPr>
      <xdr:spPr bwMode="auto">
        <a:xfrm>
          <a:off x="7759700" y="18135600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D4ACE-FD79-43DB-9428-6C4A8EC47B34}">
  <sheetPr>
    <tabColor rgb="FF00B050"/>
    <pageSetUpPr fitToPage="1"/>
  </sheetPr>
  <dimension ref="A1:K44"/>
  <sheetViews>
    <sheetView showWhiteSpace="0" view="pageBreakPreview" topLeftCell="A3" zoomScale="70" zoomScaleNormal="10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.75" thickTop="1" thickBo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5.75" thickTop="1" thickBo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5.75" thickTop="1" thickBo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1" ht="15.75" thickTop="1" thickBo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11" ht="15.75" thickTop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</row>
    <row r="6" spans="1:11" ht="15.75" thickTop="1" thickBot="1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</row>
    <row r="7" spans="1:11" ht="34.9" customHeight="1" thickTop="1" thickBot="1">
      <c r="A7" s="167" t="s">
        <v>29</v>
      </c>
      <c r="B7" s="167"/>
      <c r="C7" s="167"/>
      <c r="D7" s="167"/>
      <c r="E7" s="167"/>
      <c r="F7" s="168" t="s">
        <v>685</v>
      </c>
      <c r="G7" s="168"/>
      <c r="H7" s="168"/>
      <c r="I7" s="169" t="s">
        <v>1974</v>
      </c>
      <c r="J7" s="169"/>
      <c r="K7" s="169"/>
    </row>
    <row r="8" spans="1:11" ht="54.6" customHeight="1" thickTop="1" thickBot="1">
      <c r="A8" s="167" t="s">
        <v>3048</v>
      </c>
      <c r="B8" s="167"/>
      <c r="C8" s="167"/>
      <c r="D8" s="167"/>
      <c r="E8" s="167"/>
      <c r="F8" s="169" t="s">
        <v>1973</v>
      </c>
      <c r="G8" s="169"/>
      <c r="H8" s="169"/>
      <c r="I8" s="169" t="s">
        <v>30</v>
      </c>
      <c r="J8" s="170">
        <f>I35</f>
        <v>1090739.75</v>
      </c>
      <c r="K8" s="170"/>
    </row>
    <row r="9" spans="1:11" ht="34.9" customHeight="1" thickTop="1" thickBot="1">
      <c r="A9" s="167" t="s">
        <v>3049</v>
      </c>
      <c r="B9" s="167"/>
      <c r="C9" s="167"/>
      <c r="D9" s="167"/>
      <c r="E9" s="167"/>
      <c r="F9" s="169"/>
      <c r="G9" s="169"/>
      <c r="H9" s="169"/>
      <c r="I9" s="169"/>
      <c r="J9" s="170"/>
      <c r="K9" s="170"/>
    </row>
    <row r="10" spans="1:11" ht="19.5" thickTop="1" thickBot="1">
      <c r="A10" s="157" t="s">
        <v>329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9"/>
    </row>
    <row r="11" spans="1:11" ht="24" customHeight="1" thickTop="1">
      <c r="A11" s="147" t="s">
        <v>0</v>
      </c>
      <c r="B11" s="148"/>
      <c r="C11" s="148"/>
      <c r="D11" s="148" t="s">
        <v>1</v>
      </c>
      <c r="E11" s="148"/>
      <c r="F11" s="148"/>
      <c r="G11" s="148"/>
      <c r="H11" s="148"/>
      <c r="I11" s="148"/>
      <c r="J11" s="81" t="s">
        <v>2</v>
      </c>
      <c r="K11" s="82" t="s">
        <v>3</v>
      </c>
    </row>
    <row r="12" spans="1:11" s="47" customFormat="1" ht="40.15" customHeight="1">
      <c r="A12" s="149" t="s">
        <v>4</v>
      </c>
      <c r="B12" s="150"/>
      <c r="C12" s="150"/>
      <c r="D12" s="150" t="s">
        <v>667</v>
      </c>
      <c r="E12" s="150"/>
      <c r="F12" s="150"/>
      <c r="G12" s="150"/>
      <c r="H12" s="150"/>
      <c r="I12" s="150"/>
      <c r="J12" s="142">
        <v>96174.47</v>
      </c>
      <c r="K12" s="143">
        <f t="shared" ref="K12:K31" si="0">J12 / 1090739.75</f>
        <v>8.8173617950569785E-2</v>
      </c>
    </row>
    <row r="13" spans="1:11" s="47" customFormat="1" ht="40.15" customHeight="1">
      <c r="A13" s="149" t="s">
        <v>5</v>
      </c>
      <c r="B13" s="150"/>
      <c r="C13" s="150"/>
      <c r="D13" s="150" t="s">
        <v>668</v>
      </c>
      <c r="E13" s="150"/>
      <c r="F13" s="150"/>
      <c r="G13" s="150"/>
      <c r="H13" s="150"/>
      <c r="I13" s="150"/>
      <c r="J13" s="142">
        <v>25082.85</v>
      </c>
      <c r="K13" s="143">
        <f t="shared" si="0"/>
        <v>2.2996182178196035E-2</v>
      </c>
    </row>
    <row r="14" spans="1:11" s="47" customFormat="1" ht="40.15" customHeight="1">
      <c r="A14" s="149" t="s">
        <v>6</v>
      </c>
      <c r="B14" s="150"/>
      <c r="C14" s="150"/>
      <c r="D14" s="150" t="s">
        <v>669</v>
      </c>
      <c r="E14" s="150"/>
      <c r="F14" s="150"/>
      <c r="G14" s="150"/>
      <c r="H14" s="150"/>
      <c r="I14" s="150"/>
      <c r="J14" s="142">
        <v>81351.399999999994</v>
      </c>
      <c r="K14" s="143">
        <f t="shared" si="0"/>
        <v>7.4583694231369124E-2</v>
      </c>
    </row>
    <row r="15" spans="1:11" s="47" customFormat="1" ht="40.15" customHeight="1">
      <c r="A15" s="149" t="s">
        <v>8</v>
      </c>
      <c r="B15" s="150"/>
      <c r="C15" s="150"/>
      <c r="D15" s="150" t="s">
        <v>7</v>
      </c>
      <c r="E15" s="150"/>
      <c r="F15" s="150"/>
      <c r="G15" s="150"/>
      <c r="H15" s="150"/>
      <c r="I15" s="150"/>
      <c r="J15" s="142">
        <v>50567.62</v>
      </c>
      <c r="K15" s="143">
        <f t="shared" si="0"/>
        <v>4.6360848222502207E-2</v>
      </c>
    </row>
    <row r="16" spans="1:11" s="47" customFormat="1" ht="40.15" customHeight="1">
      <c r="A16" s="149" t="s">
        <v>9</v>
      </c>
      <c r="B16" s="150"/>
      <c r="C16" s="150"/>
      <c r="D16" s="150" t="s">
        <v>13</v>
      </c>
      <c r="E16" s="150"/>
      <c r="F16" s="150"/>
      <c r="G16" s="150"/>
      <c r="H16" s="150"/>
      <c r="I16" s="150"/>
      <c r="J16" s="142">
        <v>28630.18</v>
      </c>
      <c r="K16" s="143">
        <f t="shared" si="0"/>
        <v>2.6248406184885074E-2</v>
      </c>
    </row>
    <row r="17" spans="1:11" s="47" customFormat="1" ht="40.15" customHeight="1">
      <c r="A17" s="149" t="s">
        <v>11</v>
      </c>
      <c r="B17" s="150"/>
      <c r="C17" s="150"/>
      <c r="D17" s="150" t="s">
        <v>670</v>
      </c>
      <c r="E17" s="150"/>
      <c r="F17" s="150"/>
      <c r="G17" s="150"/>
      <c r="H17" s="150"/>
      <c r="I17" s="150"/>
      <c r="J17" s="142">
        <v>148162.26999999999</v>
      </c>
      <c r="K17" s="143">
        <f t="shared" si="0"/>
        <v>0.13583649995335734</v>
      </c>
    </row>
    <row r="18" spans="1:11" s="47" customFormat="1" ht="40.15" customHeight="1">
      <c r="A18" s="149" t="s">
        <v>12</v>
      </c>
      <c r="B18" s="150"/>
      <c r="C18" s="150"/>
      <c r="D18" s="150" t="s">
        <v>671</v>
      </c>
      <c r="E18" s="150"/>
      <c r="F18" s="150"/>
      <c r="G18" s="150"/>
      <c r="H18" s="150"/>
      <c r="I18" s="150"/>
      <c r="J18" s="142">
        <v>100650.92</v>
      </c>
      <c r="K18" s="143">
        <f t="shared" si="0"/>
        <v>9.227766751876422E-2</v>
      </c>
    </row>
    <row r="19" spans="1:11" s="47" customFormat="1" ht="40.15" customHeight="1">
      <c r="A19" s="149" t="s">
        <v>14</v>
      </c>
      <c r="B19" s="150"/>
      <c r="C19" s="150"/>
      <c r="D19" s="150" t="s">
        <v>672</v>
      </c>
      <c r="E19" s="150"/>
      <c r="F19" s="150"/>
      <c r="G19" s="150"/>
      <c r="H19" s="150"/>
      <c r="I19" s="150"/>
      <c r="J19" s="142">
        <v>92369.54</v>
      </c>
      <c r="K19" s="143">
        <f t="shared" si="0"/>
        <v>8.4685223950076077E-2</v>
      </c>
    </row>
    <row r="20" spans="1:11" s="47" customFormat="1" ht="40.15" customHeight="1">
      <c r="A20" s="149" t="s">
        <v>15</v>
      </c>
      <c r="B20" s="150"/>
      <c r="C20" s="150"/>
      <c r="D20" s="150" t="s">
        <v>673</v>
      </c>
      <c r="E20" s="150"/>
      <c r="F20" s="150"/>
      <c r="G20" s="150"/>
      <c r="H20" s="150"/>
      <c r="I20" s="150"/>
      <c r="J20" s="142">
        <v>49585.95</v>
      </c>
      <c r="K20" s="143">
        <f t="shared" si="0"/>
        <v>4.5460844348984251E-2</v>
      </c>
    </row>
    <row r="21" spans="1:11" s="47" customFormat="1" ht="40.15" customHeight="1">
      <c r="A21" s="149" t="s">
        <v>16</v>
      </c>
      <c r="B21" s="150"/>
      <c r="C21" s="150"/>
      <c r="D21" s="150" t="s">
        <v>674</v>
      </c>
      <c r="E21" s="150"/>
      <c r="F21" s="150"/>
      <c r="G21" s="150"/>
      <c r="H21" s="150"/>
      <c r="I21" s="150"/>
      <c r="J21" s="142">
        <v>29600.83</v>
      </c>
      <c r="K21" s="143">
        <f t="shared" si="0"/>
        <v>2.7138306823419611E-2</v>
      </c>
    </row>
    <row r="22" spans="1:11" s="47" customFormat="1" ht="40.15" customHeight="1">
      <c r="A22" s="149" t="s">
        <v>17</v>
      </c>
      <c r="B22" s="150"/>
      <c r="C22" s="150"/>
      <c r="D22" s="150" t="s">
        <v>675</v>
      </c>
      <c r="E22" s="150"/>
      <c r="F22" s="150"/>
      <c r="G22" s="150"/>
      <c r="H22" s="150"/>
      <c r="I22" s="150"/>
      <c r="J22" s="142">
        <v>2601.23</v>
      </c>
      <c r="K22" s="143">
        <f t="shared" si="0"/>
        <v>2.384831028666554E-3</v>
      </c>
    </row>
    <row r="23" spans="1:11" s="47" customFormat="1" ht="40.15" customHeight="1">
      <c r="A23" s="149" t="s">
        <v>18</v>
      </c>
      <c r="B23" s="150"/>
      <c r="C23" s="150"/>
      <c r="D23" s="150" t="s">
        <v>676</v>
      </c>
      <c r="E23" s="150"/>
      <c r="F23" s="150"/>
      <c r="G23" s="150"/>
      <c r="H23" s="150"/>
      <c r="I23" s="150"/>
      <c r="J23" s="142">
        <v>63354.54</v>
      </c>
      <c r="K23" s="143">
        <f t="shared" si="0"/>
        <v>5.8084011332675829E-2</v>
      </c>
    </row>
    <row r="24" spans="1:11" s="47" customFormat="1" ht="40.15" customHeight="1">
      <c r="A24" s="149" t="s">
        <v>19</v>
      </c>
      <c r="B24" s="150"/>
      <c r="C24" s="150"/>
      <c r="D24" s="150" t="s">
        <v>677</v>
      </c>
      <c r="E24" s="150"/>
      <c r="F24" s="150"/>
      <c r="G24" s="150"/>
      <c r="H24" s="150"/>
      <c r="I24" s="150"/>
      <c r="J24" s="142">
        <v>9267</v>
      </c>
      <c r="K24" s="143">
        <f t="shared" si="0"/>
        <v>8.496068837685616E-3</v>
      </c>
    </row>
    <row r="25" spans="1:11" s="47" customFormat="1" ht="40.15" customHeight="1">
      <c r="A25" s="149" t="s">
        <v>20</v>
      </c>
      <c r="B25" s="150"/>
      <c r="C25" s="150"/>
      <c r="D25" s="150" t="s">
        <v>678</v>
      </c>
      <c r="E25" s="150"/>
      <c r="F25" s="150"/>
      <c r="G25" s="150"/>
      <c r="H25" s="150"/>
      <c r="I25" s="150"/>
      <c r="J25" s="142">
        <v>27327.22</v>
      </c>
      <c r="K25" s="143">
        <f t="shared" si="0"/>
        <v>2.505384075348863E-2</v>
      </c>
    </row>
    <row r="26" spans="1:11" s="47" customFormat="1" ht="40.15" customHeight="1">
      <c r="A26" s="149" t="s">
        <v>21</v>
      </c>
      <c r="B26" s="150"/>
      <c r="C26" s="150"/>
      <c r="D26" s="150" t="s">
        <v>10</v>
      </c>
      <c r="E26" s="150"/>
      <c r="F26" s="150"/>
      <c r="G26" s="150"/>
      <c r="H26" s="150"/>
      <c r="I26" s="150"/>
      <c r="J26" s="142">
        <v>31210.5</v>
      </c>
      <c r="K26" s="143">
        <f t="shared" si="0"/>
        <v>2.8614066737734641E-2</v>
      </c>
    </row>
    <row r="27" spans="1:11" s="47" customFormat="1" ht="40.15" customHeight="1">
      <c r="A27" s="149" t="s">
        <v>22</v>
      </c>
      <c r="B27" s="150"/>
      <c r="C27" s="150"/>
      <c r="D27" s="150" t="s">
        <v>679</v>
      </c>
      <c r="E27" s="150"/>
      <c r="F27" s="150"/>
      <c r="G27" s="150"/>
      <c r="H27" s="150"/>
      <c r="I27" s="150"/>
      <c r="J27" s="142">
        <v>42980.58</v>
      </c>
      <c r="K27" s="143">
        <f t="shared" si="0"/>
        <v>3.9404981802487714E-2</v>
      </c>
    </row>
    <row r="28" spans="1:11" s="47" customFormat="1" ht="40.15" customHeight="1">
      <c r="A28" s="149" t="s">
        <v>23</v>
      </c>
      <c r="B28" s="150"/>
      <c r="C28" s="150"/>
      <c r="D28" s="150" t="s">
        <v>680</v>
      </c>
      <c r="E28" s="150"/>
      <c r="F28" s="150"/>
      <c r="G28" s="150"/>
      <c r="H28" s="150"/>
      <c r="I28" s="150"/>
      <c r="J28" s="142">
        <v>25740.62</v>
      </c>
      <c r="K28" s="143">
        <f t="shared" si="0"/>
        <v>2.3599231622392049E-2</v>
      </c>
    </row>
    <row r="29" spans="1:11" s="47" customFormat="1" ht="40.15" customHeight="1">
      <c r="A29" s="149" t="s">
        <v>24</v>
      </c>
      <c r="B29" s="150"/>
      <c r="C29" s="150"/>
      <c r="D29" s="150" t="s">
        <v>681</v>
      </c>
      <c r="E29" s="150"/>
      <c r="F29" s="150"/>
      <c r="G29" s="150"/>
      <c r="H29" s="150"/>
      <c r="I29" s="150"/>
      <c r="J29" s="142">
        <v>172542.14</v>
      </c>
      <c r="K29" s="143">
        <f t="shared" si="0"/>
        <v>0.15818818375327387</v>
      </c>
    </row>
    <row r="30" spans="1:11" s="47" customFormat="1" ht="40.15" customHeight="1">
      <c r="A30" s="149" t="s">
        <v>25</v>
      </c>
      <c r="B30" s="150"/>
      <c r="C30" s="150"/>
      <c r="D30" s="150" t="s">
        <v>682</v>
      </c>
      <c r="E30" s="150"/>
      <c r="F30" s="150"/>
      <c r="G30" s="150"/>
      <c r="H30" s="150"/>
      <c r="I30" s="150"/>
      <c r="J30" s="142">
        <v>1138.82</v>
      </c>
      <c r="K30" s="143">
        <f t="shared" si="0"/>
        <v>1.0440804050645444E-3</v>
      </c>
    </row>
    <row r="31" spans="1:11" s="47" customFormat="1" ht="40.15" customHeight="1">
      <c r="A31" s="149" t="s">
        <v>683</v>
      </c>
      <c r="B31" s="150"/>
      <c r="C31" s="150"/>
      <c r="D31" s="150" t="s">
        <v>684</v>
      </c>
      <c r="E31" s="150"/>
      <c r="F31" s="150"/>
      <c r="G31" s="150"/>
      <c r="H31" s="150"/>
      <c r="I31" s="150"/>
      <c r="J31" s="142">
        <v>12401.07</v>
      </c>
      <c r="K31" s="143">
        <f t="shared" si="0"/>
        <v>1.1369412364406816E-2</v>
      </c>
    </row>
    <row r="32" spans="1:11">
      <c r="A32" s="72"/>
      <c r="B32" s="136"/>
      <c r="C32" s="136"/>
      <c r="D32" s="136"/>
      <c r="E32" s="136"/>
      <c r="F32" s="136"/>
      <c r="G32" s="136"/>
      <c r="H32" s="136"/>
      <c r="I32" s="136"/>
      <c r="J32" s="136"/>
      <c r="K32" s="73"/>
    </row>
    <row r="33" spans="1:11" ht="18">
      <c r="A33" s="154"/>
      <c r="B33" s="155"/>
      <c r="C33" s="155"/>
      <c r="D33" s="138"/>
      <c r="E33" s="137"/>
      <c r="F33" s="137"/>
      <c r="G33" s="156" t="s">
        <v>26</v>
      </c>
      <c r="H33" s="152"/>
      <c r="I33" s="151">
        <v>831078.62</v>
      </c>
      <c r="J33" s="152"/>
      <c r="K33" s="153"/>
    </row>
    <row r="34" spans="1:11" ht="18">
      <c r="A34" s="154"/>
      <c r="B34" s="155"/>
      <c r="C34" s="155"/>
      <c r="D34" s="138"/>
      <c r="E34" s="137"/>
      <c r="F34" s="137"/>
      <c r="G34" s="156" t="s">
        <v>27</v>
      </c>
      <c r="H34" s="152"/>
      <c r="I34" s="151">
        <v>259661.13</v>
      </c>
      <c r="J34" s="152"/>
      <c r="K34" s="153"/>
    </row>
    <row r="35" spans="1:11" ht="18">
      <c r="A35" s="154"/>
      <c r="B35" s="155"/>
      <c r="C35" s="155"/>
      <c r="D35" s="138"/>
      <c r="E35" s="137"/>
      <c r="F35" s="137"/>
      <c r="G35" s="156" t="s">
        <v>28</v>
      </c>
      <c r="H35" s="152"/>
      <c r="I35" s="151">
        <v>1090739.75</v>
      </c>
      <c r="J35" s="152"/>
      <c r="K35" s="153"/>
    </row>
    <row r="36" spans="1:11">
      <c r="A36" s="75"/>
      <c r="B36" s="139"/>
      <c r="C36" s="139"/>
      <c r="D36" s="139"/>
      <c r="E36" s="139"/>
      <c r="F36" s="139"/>
      <c r="G36" s="139"/>
      <c r="H36" s="139"/>
      <c r="I36" s="139"/>
      <c r="J36" s="139"/>
      <c r="K36" s="76"/>
    </row>
    <row r="37" spans="1:11" ht="14.45" customHeight="1">
      <c r="A37" s="160"/>
      <c r="B37" s="161"/>
      <c r="C37" s="161"/>
      <c r="D37" s="161"/>
      <c r="E37" s="161"/>
      <c r="F37" s="161"/>
      <c r="G37" s="161"/>
      <c r="H37" s="161"/>
      <c r="I37" s="161"/>
      <c r="J37" s="161"/>
      <c r="K37" s="162"/>
    </row>
    <row r="38" spans="1:11">
      <c r="A38" s="160"/>
      <c r="B38" s="161"/>
      <c r="C38" s="161"/>
      <c r="D38" s="161"/>
      <c r="E38" s="161"/>
      <c r="F38" s="161"/>
      <c r="G38" s="161"/>
      <c r="H38" s="161"/>
      <c r="I38" s="161"/>
      <c r="J38" s="161"/>
      <c r="K38" s="162"/>
    </row>
    <row r="39" spans="1:11">
      <c r="A39" s="160"/>
      <c r="B39" s="161"/>
      <c r="C39" s="161"/>
      <c r="D39" s="161"/>
      <c r="E39" s="161"/>
      <c r="F39" s="161"/>
      <c r="G39" s="161"/>
      <c r="H39" s="161"/>
      <c r="I39" s="161"/>
      <c r="J39" s="161"/>
      <c r="K39" s="162"/>
    </row>
    <row r="40" spans="1:11">
      <c r="A40" s="160"/>
      <c r="B40" s="161"/>
      <c r="C40" s="161"/>
      <c r="D40" s="161"/>
      <c r="E40" s="161"/>
      <c r="F40" s="161"/>
      <c r="G40" s="161"/>
      <c r="H40" s="161"/>
      <c r="I40" s="161"/>
      <c r="J40" s="161"/>
      <c r="K40" s="162"/>
    </row>
    <row r="41" spans="1:11">
      <c r="A41" s="160"/>
      <c r="B41" s="161"/>
      <c r="C41" s="161"/>
      <c r="D41" s="161"/>
      <c r="E41" s="161"/>
      <c r="F41" s="161"/>
      <c r="G41" s="161"/>
      <c r="H41" s="161"/>
      <c r="I41" s="161"/>
      <c r="J41" s="161"/>
      <c r="K41" s="162"/>
    </row>
    <row r="42" spans="1:11">
      <c r="A42" s="160"/>
      <c r="B42" s="161"/>
      <c r="C42" s="161"/>
      <c r="D42" s="161"/>
      <c r="E42" s="161"/>
      <c r="F42" s="161"/>
      <c r="G42" s="161"/>
      <c r="H42" s="161"/>
      <c r="I42" s="161"/>
      <c r="J42" s="161"/>
      <c r="K42" s="162"/>
    </row>
    <row r="43" spans="1:11" ht="15" thickBot="1">
      <c r="A43" s="163"/>
      <c r="B43" s="164"/>
      <c r="C43" s="164"/>
      <c r="D43" s="164"/>
      <c r="E43" s="164"/>
      <c r="F43" s="164"/>
      <c r="G43" s="164"/>
      <c r="H43" s="164"/>
      <c r="I43" s="164"/>
      <c r="J43" s="164"/>
      <c r="K43" s="165"/>
    </row>
    <row r="44" spans="1:11" ht="15" thickTop="1"/>
  </sheetData>
  <mergeCells count="62">
    <mergeCell ref="A10:K10"/>
    <mergeCell ref="A37:K43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34:C34"/>
    <mergeCell ref="G34:H34"/>
    <mergeCell ref="I34:K34"/>
    <mergeCell ref="A35:C35"/>
    <mergeCell ref="G35:H35"/>
    <mergeCell ref="A29:C29"/>
    <mergeCell ref="D29:I29"/>
    <mergeCell ref="I35:K35"/>
    <mergeCell ref="A30:C30"/>
    <mergeCell ref="D30:I30"/>
    <mergeCell ref="A31:C31"/>
    <mergeCell ref="D31:I31"/>
    <mergeCell ref="A33:C33"/>
    <mergeCell ref="G33:H33"/>
    <mergeCell ref="I33:K33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47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0E54-8D24-4BB9-9252-8E1E3786B570}">
  <sheetPr>
    <tabColor rgb="FF00B050"/>
    <pageSetUpPr fitToPage="1"/>
  </sheetPr>
  <dimension ref="A1:J196"/>
  <sheetViews>
    <sheetView showWhiteSpace="0" view="pageBreakPreview" topLeftCell="A167" zoomScaleNormal="100" zoomScaleSheetLayoutView="100" workbookViewId="0">
      <selection activeCell="A177" sqref="A177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>
      <c r="A5" s="177"/>
      <c r="B5" s="178"/>
      <c r="C5" s="178"/>
      <c r="D5" s="178"/>
      <c r="E5" s="178"/>
      <c r="F5" s="178"/>
      <c r="G5" s="178"/>
      <c r="H5" s="178"/>
      <c r="I5" s="178"/>
      <c r="J5" s="179"/>
    </row>
    <row r="6" spans="1:10" ht="15.75" thickBot="1">
      <c r="A6" s="1"/>
      <c r="B6" s="42"/>
      <c r="C6" s="42"/>
      <c r="D6" s="42"/>
      <c r="E6" s="180"/>
      <c r="F6" s="180"/>
      <c r="G6" s="180"/>
      <c r="H6" s="180"/>
      <c r="I6" s="180"/>
      <c r="J6" s="181"/>
    </row>
    <row r="7" spans="1:10" ht="30" customHeight="1" thickTop="1" thickBot="1">
      <c r="A7" s="167" t="s">
        <v>121</v>
      </c>
      <c r="B7" s="167"/>
      <c r="C7" s="167"/>
      <c r="D7" s="167"/>
      <c r="E7" s="168" t="s">
        <v>685</v>
      </c>
      <c r="F7" s="168"/>
      <c r="G7" s="168"/>
      <c r="H7" s="169" t="s">
        <v>1974</v>
      </c>
      <c r="I7" s="188"/>
      <c r="J7" s="188"/>
    </row>
    <row r="8" spans="1:10" ht="57" customHeight="1" thickTop="1" thickBot="1">
      <c r="A8" s="167" t="s">
        <v>3048</v>
      </c>
      <c r="B8" s="167"/>
      <c r="C8" s="167"/>
      <c r="D8" s="167"/>
      <c r="E8" s="169" t="s">
        <v>1999</v>
      </c>
      <c r="F8" s="169"/>
      <c r="G8" s="169"/>
      <c r="H8" s="189" t="s">
        <v>30</v>
      </c>
      <c r="I8" s="191">
        <f>H189</f>
        <v>1090739.75</v>
      </c>
      <c r="J8" s="191"/>
    </row>
    <row r="9" spans="1:10" ht="30" customHeight="1" thickTop="1" thickBot="1">
      <c r="A9" s="167" t="s">
        <v>3049</v>
      </c>
      <c r="B9" s="167"/>
      <c r="C9" s="167"/>
      <c r="D9" s="167"/>
      <c r="E9" s="169"/>
      <c r="F9" s="169"/>
      <c r="G9" s="169"/>
      <c r="H9" s="190"/>
      <c r="I9" s="192"/>
      <c r="J9" s="192"/>
    </row>
    <row r="10" spans="1:10" ht="19.5" thickTop="1" thickBot="1">
      <c r="A10" s="171" t="s">
        <v>330</v>
      </c>
      <c r="B10" s="172"/>
      <c r="C10" s="172"/>
      <c r="D10" s="172"/>
      <c r="E10" s="172"/>
      <c r="F10" s="172"/>
      <c r="G10" s="172"/>
      <c r="H10" s="172"/>
      <c r="I10" s="172"/>
      <c r="J10" s="173"/>
    </row>
    <row r="11" spans="1:10" ht="24" customHeight="1" thickTop="1">
      <c r="A11" s="69" t="s">
        <v>0</v>
      </c>
      <c r="B11" s="66" t="s">
        <v>120</v>
      </c>
      <c r="C11" s="65" t="s">
        <v>119</v>
      </c>
      <c r="D11" s="65" t="s">
        <v>1</v>
      </c>
      <c r="E11" s="83" t="s">
        <v>118</v>
      </c>
      <c r="F11" s="66" t="s">
        <v>117</v>
      </c>
      <c r="G11" s="66" t="s">
        <v>116</v>
      </c>
      <c r="H11" s="66" t="s">
        <v>115</v>
      </c>
      <c r="I11" s="66" t="s">
        <v>2</v>
      </c>
      <c r="J11" s="70" t="s">
        <v>3</v>
      </c>
    </row>
    <row r="12" spans="1:10" ht="24" customHeight="1">
      <c r="A12" s="93" t="s">
        <v>4</v>
      </c>
      <c r="B12" s="67"/>
      <c r="C12" s="67"/>
      <c r="D12" s="67" t="s">
        <v>667</v>
      </c>
      <c r="E12" s="67"/>
      <c r="F12" s="84"/>
      <c r="G12" s="67"/>
      <c r="H12" s="67"/>
      <c r="I12" s="68">
        <v>96174.47</v>
      </c>
      <c r="J12" s="71">
        <f t="shared" ref="J12:J75" si="0">I12 / 1090739.75</f>
        <v>8.8173617950569785E-2</v>
      </c>
    </row>
    <row r="13" spans="1:10" ht="25.9" customHeight="1">
      <c r="A13" s="94" t="s">
        <v>114</v>
      </c>
      <c r="B13" s="86" t="s">
        <v>1975</v>
      </c>
      <c r="C13" s="85" t="s">
        <v>686</v>
      </c>
      <c r="D13" s="85" t="s">
        <v>1976</v>
      </c>
      <c r="E13" s="87" t="s">
        <v>258</v>
      </c>
      <c r="F13" s="86">
        <v>1</v>
      </c>
      <c r="G13" s="88">
        <v>7198.55</v>
      </c>
      <c r="H13" s="88">
        <f t="shared" ref="H13:H19" si="1">TRUNC(G13 * (1 + 31.25 / 100), 2)</f>
        <v>9448.09</v>
      </c>
      <c r="I13" s="88">
        <f t="shared" ref="I13:I19" si="2">TRUNC(F13 * H13, 2)</f>
        <v>9448.09</v>
      </c>
      <c r="J13" s="95">
        <f t="shared" si="0"/>
        <v>8.6620937762651451E-3</v>
      </c>
    </row>
    <row r="14" spans="1:10" ht="24" customHeight="1">
      <c r="A14" s="94" t="s">
        <v>688</v>
      </c>
      <c r="B14" s="86" t="s">
        <v>20</v>
      </c>
      <c r="C14" s="85" t="s">
        <v>31</v>
      </c>
      <c r="D14" s="85" t="s">
        <v>689</v>
      </c>
      <c r="E14" s="87" t="s">
        <v>277</v>
      </c>
      <c r="F14" s="86">
        <v>4</v>
      </c>
      <c r="G14" s="88">
        <v>6630.48</v>
      </c>
      <c r="H14" s="88">
        <f t="shared" si="1"/>
        <v>8702.5</v>
      </c>
      <c r="I14" s="88">
        <f t="shared" si="2"/>
        <v>34810</v>
      </c>
      <c r="J14" s="95">
        <f t="shared" si="0"/>
        <v>3.1914120669023022E-2</v>
      </c>
    </row>
    <row r="15" spans="1:10" ht="24" customHeight="1">
      <c r="A15" s="94" t="s">
        <v>690</v>
      </c>
      <c r="B15" s="86" t="s">
        <v>691</v>
      </c>
      <c r="C15" s="85" t="s">
        <v>686</v>
      </c>
      <c r="D15" s="85" t="s">
        <v>692</v>
      </c>
      <c r="E15" s="87" t="s">
        <v>32</v>
      </c>
      <c r="F15" s="86">
        <v>6.16</v>
      </c>
      <c r="G15" s="88">
        <v>180.96</v>
      </c>
      <c r="H15" s="88">
        <f t="shared" si="1"/>
        <v>237.51</v>
      </c>
      <c r="I15" s="88">
        <f t="shared" si="2"/>
        <v>1463.06</v>
      </c>
      <c r="J15" s="95">
        <f t="shared" si="0"/>
        <v>1.3413465494404142E-3</v>
      </c>
    </row>
    <row r="16" spans="1:10" ht="24" customHeight="1">
      <c r="A16" s="94" t="s">
        <v>693</v>
      </c>
      <c r="B16" s="86" t="s">
        <v>694</v>
      </c>
      <c r="C16" s="85" t="s">
        <v>686</v>
      </c>
      <c r="D16" s="85" t="s">
        <v>695</v>
      </c>
      <c r="E16" s="87" t="s">
        <v>32</v>
      </c>
      <c r="F16" s="86">
        <v>391.48</v>
      </c>
      <c r="G16" s="88">
        <v>6.22</v>
      </c>
      <c r="H16" s="88">
        <f t="shared" si="1"/>
        <v>8.16</v>
      </c>
      <c r="I16" s="88">
        <f t="shared" si="2"/>
        <v>3194.47</v>
      </c>
      <c r="J16" s="95">
        <f t="shared" si="0"/>
        <v>2.9287187892437219E-3</v>
      </c>
    </row>
    <row r="17" spans="1:10" ht="25.9" customHeight="1">
      <c r="A17" s="94" t="s">
        <v>696</v>
      </c>
      <c r="B17" s="86" t="s">
        <v>697</v>
      </c>
      <c r="C17" s="85" t="s">
        <v>686</v>
      </c>
      <c r="D17" s="85" t="s">
        <v>698</v>
      </c>
      <c r="E17" s="87" t="s">
        <v>32</v>
      </c>
      <c r="F17" s="86">
        <v>391.48</v>
      </c>
      <c r="G17" s="88">
        <v>6.68</v>
      </c>
      <c r="H17" s="88">
        <f t="shared" si="1"/>
        <v>8.76</v>
      </c>
      <c r="I17" s="88">
        <f t="shared" si="2"/>
        <v>3429.36</v>
      </c>
      <c r="J17" s="95">
        <f t="shared" si="0"/>
        <v>3.1440680510635101E-3</v>
      </c>
    </row>
    <row r="18" spans="1:10" ht="24" customHeight="1">
      <c r="A18" s="94" t="s">
        <v>699</v>
      </c>
      <c r="B18" s="86" t="s">
        <v>700</v>
      </c>
      <c r="C18" s="85" t="s">
        <v>686</v>
      </c>
      <c r="D18" s="85" t="s">
        <v>701</v>
      </c>
      <c r="E18" s="87" t="s">
        <v>32</v>
      </c>
      <c r="F18" s="86">
        <v>20</v>
      </c>
      <c r="G18" s="88">
        <v>546.20000000000005</v>
      </c>
      <c r="H18" s="88">
        <f t="shared" si="1"/>
        <v>716.88</v>
      </c>
      <c r="I18" s="88">
        <f t="shared" si="2"/>
        <v>14337.6</v>
      </c>
      <c r="J18" s="95">
        <f t="shared" si="0"/>
        <v>1.314484046263098E-2</v>
      </c>
    </row>
    <row r="19" spans="1:10" ht="24" customHeight="1">
      <c r="A19" s="94" t="s">
        <v>702</v>
      </c>
      <c r="B19" s="86" t="s">
        <v>703</v>
      </c>
      <c r="C19" s="85" t="s">
        <v>33</v>
      </c>
      <c r="D19" s="85" t="s">
        <v>704</v>
      </c>
      <c r="E19" s="87" t="s">
        <v>32</v>
      </c>
      <c r="F19" s="86">
        <v>241.44</v>
      </c>
      <c r="G19" s="88">
        <v>93.07</v>
      </c>
      <c r="H19" s="88">
        <f t="shared" si="1"/>
        <v>122.15</v>
      </c>
      <c r="I19" s="88">
        <f t="shared" si="2"/>
        <v>29491.89</v>
      </c>
      <c r="J19" s="95">
        <f t="shared" si="0"/>
        <v>2.7038429652902995E-2</v>
      </c>
    </row>
    <row r="20" spans="1:10" ht="24" customHeight="1">
      <c r="A20" s="93" t="s">
        <v>5</v>
      </c>
      <c r="B20" s="67"/>
      <c r="C20" s="67"/>
      <c r="D20" s="67" t="s">
        <v>668</v>
      </c>
      <c r="E20" s="67"/>
      <c r="F20" s="84"/>
      <c r="G20" s="67"/>
      <c r="H20" s="67"/>
      <c r="I20" s="68">
        <v>25082.85</v>
      </c>
      <c r="J20" s="71">
        <f t="shared" si="0"/>
        <v>2.2996182178196035E-2</v>
      </c>
    </row>
    <row r="21" spans="1:10" ht="24" customHeight="1">
      <c r="A21" s="94" t="s">
        <v>113</v>
      </c>
      <c r="B21" s="86" t="s">
        <v>705</v>
      </c>
      <c r="C21" s="85" t="s">
        <v>686</v>
      </c>
      <c r="D21" s="85" t="s">
        <v>706</v>
      </c>
      <c r="E21" s="87" t="s">
        <v>62</v>
      </c>
      <c r="F21" s="86">
        <v>29.46</v>
      </c>
      <c r="G21" s="88">
        <v>99.56</v>
      </c>
      <c r="H21" s="88">
        <f>TRUNC(G21 * (1 + 31.25 / 100), 2)</f>
        <v>130.66999999999999</v>
      </c>
      <c r="I21" s="88">
        <f>TRUNC(F21 * H21, 2)</f>
        <v>3849.53</v>
      </c>
      <c r="J21" s="95">
        <f t="shared" si="0"/>
        <v>3.5292836810980805E-3</v>
      </c>
    </row>
    <row r="22" spans="1:10" ht="25.9" customHeight="1">
      <c r="A22" s="94" t="s">
        <v>707</v>
      </c>
      <c r="B22" s="86" t="s">
        <v>708</v>
      </c>
      <c r="C22" s="85" t="s">
        <v>686</v>
      </c>
      <c r="D22" s="85" t="s">
        <v>709</v>
      </c>
      <c r="E22" s="87" t="s">
        <v>62</v>
      </c>
      <c r="F22" s="86">
        <v>20.62</v>
      </c>
      <c r="G22" s="88">
        <v>20.29</v>
      </c>
      <c r="H22" s="88">
        <f>TRUNC(G22 * (1 + 31.25 / 100), 2)</f>
        <v>26.63</v>
      </c>
      <c r="I22" s="88">
        <f>TRUNC(F22 * H22, 2)</f>
        <v>549.11</v>
      </c>
      <c r="J22" s="95">
        <f t="shared" si="0"/>
        <v>5.034289801944048E-4</v>
      </c>
    </row>
    <row r="23" spans="1:10" ht="25.9" customHeight="1">
      <c r="A23" s="94" t="s">
        <v>710</v>
      </c>
      <c r="B23" s="86" t="s">
        <v>711</v>
      </c>
      <c r="C23" s="85" t="s">
        <v>686</v>
      </c>
      <c r="D23" s="85" t="s">
        <v>712</v>
      </c>
      <c r="E23" s="87" t="s">
        <v>62</v>
      </c>
      <c r="F23" s="86">
        <v>78.290000000000006</v>
      </c>
      <c r="G23" s="88">
        <v>201.3</v>
      </c>
      <c r="H23" s="88">
        <f>TRUNC(G23 * (1 + 31.25 / 100), 2)</f>
        <v>264.2</v>
      </c>
      <c r="I23" s="88">
        <f>TRUNC(F23 * H23, 2)</f>
        <v>20684.21</v>
      </c>
      <c r="J23" s="95">
        <f t="shared" si="0"/>
        <v>1.8963469516903551E-2</v>
      </c>
    </row>
    <row r="24" spans="1:10" ht="24" customHeight="1">
      <c r="A24" s="93" t="s">
        <v>6</v>
      </c>
      <c r="B24" s="67"/>
      <c r="C24" s="67"/>
      <c r="D24" s="67" t="s">
        <v>669</v>
      </c>
      <c r="E24" s="67"/>
      <c r="F24" s="84"/>
      <c r="G24" s="67"/>
      <c r="H24" s="67"/>
      <c r="I24" s="68">
        <v>81351.399999999994</v>
      </c>
      <c r="J24" s="71">
        <f t="shared" si="0"/>
        <v>7.4583694231369124E-2</v>
      </c>
    </row>
    <row r="25" spans="1:10" ht="24" customHeight="1">
      <c r="A25" s="93" t="s">
        <v>112</v>
      </c>
      <c r="B25" s="67"/>
      <c r="C25" s="67"/>
      <c r="D25" s="67" t="s">
        <v>713</v>
      </c>
      <c r="E25" s="67"/>
      <c r="F25" s="84"/>
      <c r="G25" s="67"/>
      <c r="H25" s="67"/>
      <c r="I25" s="68">
        <v>42117.01</v>
      </c>
      <c r="J25" s="71">
        <f t="shared" si="0"/>
        <v>3.861325306976298E-2</v>
      </c>
    </row>
    <row r="26" spans="1:10" ht="24" customHeight="1">
      <c r="A26" s="94" t="s">
        <v>111</v>
      </c>
      <c r="B26" s="86" t="s">
        <v>714</v>
      </c>
      <c r="C26" s="85" t="s">
        <v>686</v>
      </c>
      <c r="D26" s="85" t="s">
        <v>715</v>
      </c>
      <c r="E26" s="87" t="s">
        <v>62</v>
      </c>
      <c r="F26" s="86">
        <v>1.96</v>
      </c>
      <c r="G26" s="88">
        <v>985.74</v>
      </c>
      <c r="H26" s="88">
        <f>TRUNC(G26 * (1 + 31.25 / 100), 2)</f>
        <v>1293.78</v>
      </c>
      <c r="I26" s="88">
        <f>TRUNC(F26 * H26, 2)</f>
        <v>2535.8000000000002</v>
      </c>
      <c r="J26" s="95">
        <f t="shared" si="0"/>
        <v>2.3248442169637624E-3</v>
      </c>
    </row>
    <row r="27" spans="1:10" ht="24" customHeight="1">
      <c r="A27" s="94" t="s">
        <v>110</v>
      </c>
      <c r="B27" s="86" t="s">
        <v>716</v>
      </c>
      <c r="C27" s="85" t="s">
        <v>686</v>
      </c>
      <c r="D27" s="85" t="s">
        <v>717</v>
      </c>
      <c r="E27" s="87" t="s">
        <v>62</v>
      </c>
      <c r="F27" s="86">
        <v>7.89</v>
      </c>
      <c r="G27" s="88">
        <v>3822.2</v>
      </c>
      <c r="H27" s="88">
        <f>TRUNC(G27 * (1 + 31.25 / 100), 2)</f>
        <v>5016.63</v>
      </c>
      <c r="I27" s="88">
        <f>TRUNC(F27 * H27, 2)</f>
        <v>39581.21</v>
      </c>
      <c r="J27" s="95">
        <f t="shared" si="0"/>
        <v>3.6288408852799214E-2</v>
      </c>
    </row>
    <row r="28" spans="1:10" ht="25.9" customHeight="1">
      <c r="A28" s="93" t="s">
        <v>109</v>
      </c>
      <c r="B28" s="67"/>
      <c r="C28" s="67"/>
      <c r="D28" s="67" t="s">
        <v>718</v>
      </c>
      <c r="E28" s="67"/>
      <c r="F28" s="84"/>
      <c r="G28" s="67"/>
      <c r="H28" s="67"/>
      <c r="I28" s="68">
        <v>39234.39</v>
      </c>
      <c r="J28" s="71">
        <f t="shared" si="0"/>
        <v>3.5970441161606151E-2</v>
      </c>
    </row>
    <row r="29" spans="1:10" ht="25.9" customHeight="1">
      <c r="A29" s="94" t="s">
        <v>108</v>
      </c>
      <c r="B29" s="86" t="s">
        <v>719</v>
      </c>
      <c r="C29" s="85" t="s">
        <v>686</v>
      </c>
      <c r="D29" s="85" t="s">
        <v>720</v>
      </c>
      <c r="E29" s="87" t="s">
        <v>62</v>
      </c>
      <c r="F29" s="86">
        <v>8.09</v>
      </c>
      <c r="G29" s="88">
        <v>3695.04</v>
      </c>
      <c r="H29" s="88">
        <f>TRUNC(G29 * (1 + 31.25 / 100), 2)</f>
        <v>4849.74</v>
      </c>
      <c r="I29" s="88">
        <f>TRUNC(F29 * H29, 2)</f>
        <v>39234.39</v>
      </c>
      <c r="J29" s="95">
        <f t="shared" si="0"/>
        <v>3.5970441161606151E-2</v>
      </c>
    </row>
    <row r="30" spans="1:10" ht="25.9" customHeight="1">
      <c r="A30" s="93" t="s">
        <v>8</v>
      </c>
      <c r="B30" s="67"/>
      <c r="C30" s="67"/>
      <c r="D30" s="67" t="s">
        <v>7</v>
      </c>
      <c r="E30" s="67"/>
      <c r="F30" s="84"/>
      <c r="G30" s="67"/>
      <c r="H30" s="67"/>
      <c r="I30" s="68">
        <v>50567.62</v>
      </c>
      <c r="J30" s="71">
        <f t="shared" si="0"/>
        <v>4.6360848222502207E-2</v>
      </c>
    </row>
    <row r="31" spans="1:10" ht="24" customHeight="1">
      <c r="A31" s="93" t="s">
        <v>106</v>
      </c>
      <c r="B31" s="67"/>
      <c r="C31" s="67"/>
      <c r="D31" s="67" t="s">
        <v>721</v>
      </c>
      <c r="E31" s="67"/>
      <c r="F31" s="84"/>
      <c r="G31" s="67"/>
      <c r="H31" s="67"/>
      <c r="I31" s="68">
        <v>50567.62</v>
      </c>
      <c r="J31" s="71">
        <f t="shared" si="0"/>
        <v>4.6360848222502207E-2</v>
      </c>
    </row>
    <row r="32" spans="1:10" ht="24" customHeight="1">
      <c r="A32" s="94" t="s">
        <v>105</v>
      </c>
      <c r="B32" s="86" t="s">
        <v>716</v>
      </c>
      <c r="C32" s="85" t="s">
        <v>686</v>
      </c>
      <c r="D32" s="85" t="s">
        <v>722</v>
      </c>
      <c r="E32" s="87" t="s">
        <v>62</v>
      </c>
      <c r="F32" s="86">
        <v>4.75</v>
      </c>
      <c r="G32" s="88">
        <v>3822.2</v>
      </c>
      <c r="H32" s="88">
        <f>TRUNC(G32 * (1 + 31.25 / 100), 2)</f>
        <v>5016.63</v>
      </c>
      <c r="I32" s="88">
        <f>TRUNC(F32 * H32, 2)</f>
        <v>23828.99</v>
      </c>
      <c r="J32" s="95">
        <f t="shared" si="0"/>
        <v>2.1846632067823696E-2</v>
      </c>
    </row>
    <row r="33" spans="1:10" ht="24" customHeight="1">
      <c r="A33" s="94" t="s">
        <v>723</v>
      </c>
      <c r="B33" s="86" t="s">
        <v>716</v>
      </c>
      <c r="C33" s="85" t="s">
        <v>686</v>
      </c>
      <c r="D33" s="85" t="s">
        <v>724</v>
      </c>
      <c r="E33" s="87" t="s">
        <v>62</v>
      </c>
      <c r="F33" s="86">
        <v>5.33</v>
      </c>
      <c r="G33" s="88">
        <v>3822.2</v>
      </c>
      <c r="H33" s="88">
        <f>TRUNC(G33 * (1 + 31.25 / 100), 2)</f>
        <v>5016.63</v>
      </c>
      <c r="I33" s="88">
        <f>TRUNC(F33 * H33, 2)</f>
        <v>26738.63</v>
      </c>
      <c r="J33" s="95">
        <f t="shared" si="0"/>
        <v>2.4514216154678511E-2</v>
      </c>
    </row>
    <row r="34" spans="1:10" ht="24" customHeight="1">
      <c r="A34" s="93" t="s">
        <v>9</v>
      </c>
      <c r="B34" s="67"/>
      <c r="C34" s="67"/>
      <c r="D34" s="67" t="s">
        <v>13</v>
      </c>
      <c r="E34" s="67"/>
      <c r="F34" s="84"/>
      <c r="G34" s="67"/>
      <c r="H34" s="67"/>
      <c r="I34" s="68">
        <v>28630.18</v>
      </c>
      <c r="J34" s="71">
        <f t="shared" si="0"/>
        <v>2.6248406184885074E-2</v>
      </c>
    </row>
    <row r="35" spans="1:10" ht="25.9" customHeight="1">
      <c r="A35" s="94" t="s">
        <v>104</v>
      </c>
      <c r="B35" s="86" t="s">
        <v>1977</v>
      </c>
      <c r="C35" s="85" t="s">
        <v>686</v>
      </c>
      <c r="D35" s="85" t="s">
        <v>1978</v>
      </c>
      <c r="E35" s="87" t="s">
        <v>32</v>
      </c>
      <c r="F35" s="86">
        <v>129.96</v>
      </c>
      <c r="G35" s="88">
        <v>167.85</v>
      </c>
      <c r="H35" s="88">
        <f>TRUNC(G35 * (1 + 31.25 / 100), 2)</f>
        <v>220.3</v>
      </c>
      <c r="I35" s="88">
        <f>TRUNC(F35 * H35, 2)</f>
        <v>28630.18</v>
      </c>
      <c r="J35" s="95">
        <f t="shared" si="0"/>
        <v>2.6248406184885074E-2</v>
      </c>
    </row>
    <row r="36" spans="1:10" ht="24" customHeight="1">
      <c r="A36" s="93" t="s">
        <v>11</v>
      </c>
      <c r="B36" s="67"/>
      <c r="C36" s="67"/>
      <c r="D36" s="67" t="s">
        <v>670</v>
      </c>
      <c r="E36" s="67"/>
      <c r="F36" s="84"/>
      <c r="G36" s="67"/>
      <c r="H36" s="67"/>
      <c r="I36" s="68">
        <v>148162.26999999999</v>
      </c>
      <c r="J36" s="71">
        <f t="shared" si="0"/>
        <v>0.13583649995335734</v>
      </c>
    </row>
    <row r="37" spans="1:10" ht="24" customHeight="1">
      <c r="A37" s="94" t="s">
        <v>103</v>
      </c>
      <c r="B37" s="86" t="s">
        <v>725</v>
      </c>
      <c r="C37" s="85" t="s">
        <v>686</v>
      </c>
      <c r="D37" s="85" t="s">
        <v>726</v>
      </c>
      <c r="E37" s="87" t="s">
        <v>32</v>
      </c>
      <c r="F37" s="86">
        <v>502.97</v>
      </c>
      <c r="G37" s="88">
        <v>160.74</v>
      </c>
      <c r="H37" s="88">
        <f>TRUNC(G37 * (1 + 31.25 / 100), 2)</f>
        <v>210.97</v>
      </c>
      <c r="I37" s="88">
        <f>TRUNC(F37 * H37, 2)</f>
        <v>106111.58</v>
      </c>
      <c r="J37" s="95">
        <f t="shared" si="0"/>
        <v>9.7284049655291291E-2</v>
      </c>
    </row>
    <row r="38" spans="1:10" ht="24" customHeight="1">
      <c r="A38" s="94" t="s">
        <v>102</v>
      </c>
      <c r="B38" s="86" t="s">
        <v>727</v>
      </c>
      <c r="C38" s="85" t="s">
        <v>33</v>
      </c>
      <c r="D38" s="85" t="s">
        <v>728</v>
      </c>
      <c r="E38" s="87" t="s">
        <v>37</v>
      </c>
      <c r="F38" s="86">
        <v>50</v>
      </c>
      <c r="G38" s="88">
        <v>67.040000000000006</v>
      </c>
      <c r="H38" s="88">
        <f>TRUNC(G38 * (1 + 31.25 / 100), 2)</f>
        <v>87.99</v>
      </c>
      <c r="I38" s="88">
        <f>TRUNC(F38 * H38, 2)</f>
        <v>4399.5</v>
      </c>
      <c r="J38" s="95">
        <f t="shared" si="0"/>
        <v>4.0335011170171435E-3</v>
      </c>
    </row>
    <row r="39" spans="1:10" ht="25.9" customHeight="1">
      <c r="A39" s="94" t="s">
        <v>729</v>
      </c>
      <c r="B39" s="86" t="s">
        <v>730</v>
      </c>
      <c r="C39" s="85" t="s">
        <v>33</v>
      </c>
      <c r="D39" s="85" t="s">
        <v>731</v>
      </c>
      <c r="E39" s="87" t="s">
        <v>37</v>
      </c>
      <c r="F39" s="86">
        <v>9</v>
      </c>
      <c r="G39" s="88">
        <v>53.04</v>
      </c>
      <c r="H39" s="88">
        <f>TRUNC(G39 * (1 + 31.25 / 100), 2)</f>
        <v>69.61</v>
      </c>
      <c r="I39" s="88">
        <f>TRUNC(F39 * H39, 2)</f>
        <v>626.49</v>
      </c>
      <c r="J39" s="95">
        <f t="shared" si="0"/>
        <v>5.7437165923401986E-4</v>
      </c>
    </row>
    <row r="40" spans="1:10" ht="25.9" customHeight="1">
      <c r="A40" s="94" t="s">
        <v>732</v>
      </c>
      <c r="B40" s="86" t="s">
        <v>733</v>
      </c>
      <c r="C40" s="85" t="s">
        <v>686</v>
      </c>
      <c r="D40" s="85" t="s">
        <v>734</v>
      </c>
      <c r="E40" s="87" t="s">
        <v>32</v>
      </c>
      <c r="F40" s="86">
        <v>18.260000000000002</v>
      </c>
      <c r="G40" s="88">
        <v>1544.87</v>
      </c>
      <c r="H40" s="88">
        <f>TRUNC(G40 * (1 + 31.25 / 100), 2)</f>
        <v>2027.64</v>
      </c>
      <c r="I40" s="88">
        <f>TRUNC(F40 * H40, 2)</f>
        <v>37024.699999999997</v>
      </c>
      <c r="J40" s="95">
        <f t="shared" si="0"/>
        <v>3.3944577521814893E-2</v>
      </c>
    </row>
    <row r="41" spans="1:10" ht="25.9" customHeight="1">
      <c r="A41" s="93" t="s">
        <v>12</v>
      </c>
      <c r="B41" s="67"/>
      <c r="C41" s="67"/>
      <c r="D41" s="67" t="s">
        <v>671</v>
      </c>
      <c r="E41" s="67"/>
      <c r="F41" s="84"/>
      <c r="G41" s="67"/>
      <c r="H41" s="67"/>
      <c r="I41" s="68">
        <v>100650.92</v>
      </c>
      <c r="J41" s="71">
        <f t="shared" si="0"/>
        <v>9.227766751876422E-2</v>
      </c>
    </row>
    <row r="42" spans="1:10" ht="24" customHeight="1">
      <c r="A42" s="94" t="s">
        <v>101</v>
      </c>
      <c r="B42" s="86" t="s">
        <v>735</v>
      </c>
      <c r="C42" s="85" t="s">
        <v>686</v>
      </c>
      <c r="D42" s="85" t="s">
        <v>736</v>
      </c>
      <c r="E42" s="87" t="s">
        <v>32</v>
      </c>
      <c r="F42" s="86">
        <v>1007.18</v>
      </c>
      <c r="G42" s="88">
        <v>16.91</v>
      </c>
      <c r="H42" s="88">
        <f>TRUNC(G42 * (1 + 31.25 / 100), 2)</f>
        <v>22.19</v>
      </c>
      <c r="I42" s="88">
        <f>TRUNC(F42 * H42, 2)</f>
        <v>22349.32</v>
      </c>
      <c r="J42" s="95">
        <f t="shared" si="0"/>
        <v>2.0490057321189588E-2</v>
      </c>
    </row>
    <row r="43" spans="1:10" ht="24" customHeight="1">
      <c r="A43" s="94" t="s">
        <v>100</v>
      </c>
      <c r="B43" s="86" t="s">
        <v>737</v>
      </c>
      <c r="C43" s="85" t="s">
        <v>686</v>
      </c>
      <c r="D43" s="85" t="s">
        <v>738</v>
      </c>
      <c r="E43" s="87" t="s">
        <v>32</v>
      </c>
      <c r="F43" s="86">
        <v>866.52</v>
      </c>
      <c r="G43" s="88">
        <v>50.8</v>
      </c>
      <c r="H43" s="88">
        <f>TRUNC(G43 * (1 + 31.25 / 100), 2)</f>
        <v>66.67</v>
      </c>
      <c r="I43" s="88">
        <f>TRUNC(F43 * H43, 2)</f>
        <v>57770.879999999997</v>
      </c>
      <c r="J43" s="95">
        <f t="shared" si="0"/>
        <v>5.2964861691342957E-2</v>
      </c>
    </row>
    <row r="44" spans="1:10" ht="24" customHeight="1">
      <c r="A44" s="94" t="s">
        <v>739</v>
      </c>
      <c r="B44" s="86" t="s">
        <v>740</v>
      </c>
      <c r="C44" s="85" t="s">
        <v>686</v>
      </c>
      <c r="D44" s="85" t="s">
        <v>741</v>
      </c>
      <c r="E44" s="87" t="s">
        <v>32</v>
      </c>
      <c r="F44" s="86">
        <v>140.66</v>
      </c>
      <c r="G44" s="88">
        <v>43.24</v>
      </c>
      <c r="H44" s="88">
        <f>TRUNC(G44 * (1 + 31.25 / 100), 2)</f>
        <v>56.75</v>
      </c>
      <c r="I44" s="88">
        <f>TRUNC(F44 * H44, 2)</f>
        <v>7982.45</v>
      </c>
      <c r="J44" s="95">
        <f t="shared" si="0"/>
        <v>7.3183818596507556E-3</v>
      </c>
    </row>
    <row r="45" spans="1:10" ht="24" customHeight="1">
      <c r="A45" s="94" t="s">
        <v>742</v>
      </c>
      <c r="B45" s="86" t="s">
        <v>743</v>
      </c>
      <c r="C45" s="85" t="s">
        <v>686</v>
      </c>
      <c r="D45" s="85" t="s">
        <v>744</v>
      </c>
      <c r="E45" s="87" t="s">
        <v>32</v>
      </c>
      <c r="F45" s="86">
        <v>140.66</v>
      </c>
      <c r="G45" s="88">
        <v>67.97</v>
      </c>
      <c r="H45" s="88">
        <f>TRUNC(G45 * (1 + 31.25 / 100), 2)</f>
        <v>89.21</v>
      </c>
      <c r="I45" s="88">
        <f>TRUNC(F45 * H45, 2)</f>
        <v>12548.27</v>
      </c>
      <c r="J45" s="95">
        <f t="shared" si="0"/>
        <v>1.1504366646580911E-2</v>
      </c>
    </row>
    <row r="46" spans="1:10" ht="52.15" customHeight="1">
      <c r="A46" s="93" t="s">
        <v>14</v>
      </c>
      <c r="B46" s="67"/>
      <c r="C46" s="67"/>
      <c r="D46" s="67" t="s">
        <v>672</v>
      </c>
      <c r="E46" s="67"/>
      <c r="F46" s="84"/>
      <c r="G46" s="67"/>
      <c r="H46" s="67"/>
      <c r="I46" s="68">
        <v>92369.54</v>
      </c>
      <c r="J46" s="71">
        <f t="shared" si="0"/>
        <v>8.4685223950076077E-2</v>
      </c>
    </row>
    <row r="47" spans="1:10" ht="52.15" customHeight="1">
      <c r="A47" s="94" t="s">
        <v>99</v>
      </c>
      <c r="B47" s="86" t="s">
        <v>745</v>
      </c>
      <c r="C47" s="85" t="s">
        <v>686</v>
      </c>
      <c r="D47" s="85" t="s">
        <v>746</v>
      </c>
      <c r="E47" s="87" t="s">
        <v>32</v>
      </c>
      <c r="F47" s="86">
        <v>238.56</v>
      </c>
      <c r="G47" s="88">
        <v>87.91</v>
      </c>
      <c r="H47" s="88">
        <f>TRUNC(G47 * (1 + 31.25 / 100), 2)</f>
        <v>115.38</v>
      </c>
      <c r="I47" s="88">
        <f>TRUNC(F47 * H47, 2)</f>
        <v>27525.05</v>
      </c>
      <c r="J47" s="95">
        <f t="shared" si="0"/>
        <v>2.5235213074429531E-2</v>
      </c>
    </row>
    <row r="48" spans="1:10" ht="24" customHeight="1">
      <c r="A48" s="94" t="s">
        <v>98</v>
      </c>
      <c r="B48" s="86" t="s">
        <v>747</v>
      </c>
      <c r="C48" s="85" t="s">
        <v>686</v>
      </c>
      <c r="D48" s="85" t="s">
        <v>748</v>
      </c>
      <c r="E48" s="87" t="s">
        <v>32</v>
      </c>
      <c r="F48" s="86">
        <v>238.56</v>
      </c>
      <c r="G48" s="88">
        <v>44.05</v>
      </c>
      <c r="H48" s="88">
        <f>TRUNC(G48 * (1 + 31.25 / 100), 2)</f>
        <v>57.81</v>
      </c>
      <c r="I48" s="88">
        <f>TRUNC(F48 * H48, 2)</f>
        <v>13791.15</v>
      </c>
      <c r="J48" s="95">
        <f t="shared" si="0"/>
        <v>1.2643850194329124E-2</v>
      </c>
    </row>
    <row r="49" spans="1:10" ht="24" customHeight="1">
      <c r="A49" s="94" t="s">
        <v>97</v>
      </c>
      <c r="B49" s="86" t="s">
        <v>749</v>
      </c>
      <c r="C49" s="85" t="s">
        <v>686</v>
      </c>
      <c r="D49" s="85" t="s">
        <v>750</v>
      </c>
      <c r="E49" s="87" t="s">
        <v>32</v>
      </c>
      <c r="F49" s="86">
        <v>141.78</v>
      </c>
      <c r="G49" s="88">
        <v>145.26</v>
      </c>
      <c r="H49" s="88">
        <f>TRUNC(G49 * (1 + 31.25 / 100), 2)</f>
        <v>190.65</v>
      </c>
      <c r="I49" s="88">
        <f>TRUNC(F49 * H49, 2)</f>
        <v>27030.35</v>
      </c>
      <c r="J49" s="95">
        <f t="shared" si="0"/>
        <v>2.4781667670954504E-2</v>
      </c>
    </row>
    <row r="50" spans="1:10" ht="25.9" customHeight="1">
      <c r="A50" s="94" t="s">
        <v>96</v>
      </c>
      <c r="B50" s="86" t="s">
        <v>751</v>
      </c>
      <c r="C50" s="85" t="s">
        <v>686</v>
      </c>
      <c r="D50" s="85" t="s">
        <v>1979</v>
      </c>
      <c r="E50" s="87" t="s">
        <v>32</v>
      </c>
      <c r="F50" s="86">
        <v>192</v>
      </c>
      <c r="G50" s="88">
        <v>76.73</v>
      </c>
      <c r="H50" s="88">
        <f>TRUNC(G50 * (1 + 31.25 / 100), 2)</f>
        <v>100.7</v>
      </c>
      <c r="I50" s="88">
        <f>TRUNC(F50 * H50, 2)</f>
        <v>19334.400000000001</v>
      </c>
      <c r="J50" s="95">
        <f t="shared" si="0"/>
        <v>1.7725951584692867E-2</v>
      </c>
    </row>
    <row r="51" spans="1:10" ht="25.9" customHeight="1">
      <c r="A51" s="94" t="s">
        <v>95</v>
      </c>
      <c r="B51" s="86" t="s">
        <v>751</v>
      </c>
      <c r="C51" s="85" t="s">
        <v>686</v>
      </c>
      <c r="D51" s="85" t="s">
        <v>1980</v>
      </c>
      <c r="E51" s="87" t="s">
        <v>32</v>
      </c>
      <c r="F51" s="86">
        <v>46.56</v>
      </c>
      <c r="G51" s="88">
        <v>76.73</v>
      </c>
      <c r="H51" s="88">
        <f>TRUNC(G51 * (1 + 31.25 / 100), 2)</f>
        <v>100.7</v>
      </c>
      <c r="I51" s="88">
        <f>TRUNC(F51 * H51, 2)</f>
        <v>4688.59</v>
      </c>
      <c r="J51" s="95">
        <f t="shared" si="0"/>
        <v>4.298541425670056E-3</v>
      </c>
    </row>
    <row r="52" spans="1:10" ht="24" customHeight="1">
      <c r="A52" s="93" t="s">
        <v>15</v>
      </c>
      <c r="B52" s="67"/>
      <c r="C52" s="67"/>
      <c r="D52" s="67" t="s">
        <v>673</v>
      </c>
      <c r="E52" s="67"/>
      <c r="F52" s="84"/>
      <c r="G52" s="67"/>
      <c r="H52" s="67"/>
      <c r="I52" s="68">
        <v>49585.95</v>
      </c>
      <c r="J52" s="71">
        <f t="shared" si="0"/>
        <v>4.5460844348984251E-2</v>
      </c>
    </row>
    <row r="53" spans="1:10" ht="39" customHeight="1">
      <c r="A53" s="93" t="s">
        <v>94</v>
      </c>
      <c r="B53" s="67"/>
      <c r="C53" s="67"/>
      <c r="D53" s="67" t="s">
        <v>752</v>
      </c>
      <c r="E53" s="67"/>
      <c r="F53" s="84"/>
      <c r="G53" s="67"/>
      <c r="H53" s="67"/>
      <c r="I53" s="68">
        <v>43276.75</v>
      </c>
      <c r="J53" s="71">
        <f t="shared" si="0"/>
        <v>3.9676513118734325E-2</v>
      </c>
    </row>
    <row r="54" spans="1:10" ht="39" customHeight="1">
      <c r="A54" s="93" t="s">
        <v>93</v>
      </c>
      <c r="B54" s="67"/>
      <c r="C54" s="67"/>
      <c r="D54" s="67" t="s">
        <v>753</v>
      </c>
      <c r="E54" s="67"/>
      <c r="F54" s="84"/>
      <c r="G54" s="67"/>
      <c r="H54" s="67"/>
      <c r="I54" s="68">
        <v>5611.92</v>
      </c>
      <c r="J54" s="71">
        <f t="shared" si="0"/>
        <v>5.1450586631687344E-3</v>
      </c>
    </row>
    <row r="55" spans="1:10" ht="39" customHeight="1">
      <c r="A55" s="94" t="s">
        <v>754</v>
      </c>
      <c r="B55" s="86" t="s">
        <v>1981</v>
      </c>
      <c r="C55" s="85" t="s">
        <v>686</v>
      </c>
      <c r="D55" s="85" t="s">
        <v>1982</v>
      </c>
      <c r="E55" s="87" t="s">
        <v>39</v>
      </c>
      <c r="F55" s="86">
        <v>1</v>
      </c>
      <c r="G55" s="88">
        <v>1290.42</v>
      </c>
      <c r="H55" s="88">
        <f t="shared" ref="H55:H61" si="3">TRUNC(G55 * (1 + 31.25 / 100), 2)</f>
        <v>1693.67</v>
      </c>
      <c r="I55" s="88">
        <f t="shared" ref="I55:I61" si="4">TRUNC(F55 * H55, 2)</f>
        <v>1693.67</v>
      </c>
      <c r="J55" s="95">
        <f t="shared" si="0"/>
        <v>1.5527718688165533E-3</v>
      </c>
    </row>
    <row r="56" spans="1:10" ht="25.9" customHeight="1">
      <c r="A56" s="94" t="s">
        <v>757</v>
      </c>
      <c r="B56" s="86" t="s">
        <v>1983</v>
      </c>
      <c r="C56" s="85" t="s">
        <v>765</v>
      </c>
      <c r="D56" s="85" t="s">
        <v>1984</v>
      </c>
      <c r="E56" s="87" t="s">
        <v>767</v>
      </c>
      <c r="F56" s="86">
        <v>1</v>
      </c>
      <c r="G56" s="88">
        <v>1649.99</v>
      </c>
      <c r="H56" s="88">
        <f t="shared" si="3"/>
        <v>2165.61</v>
      </c>
      <c r="I56" s="88">
        <f t="shared" si="4"/>
        <v>2165.61</v>
      </c>
      <c r="J56" s="95">
        <f t="shared" si="0"/>
        <v>1.9854506998575969E-3</v>
      </c>
    </row>
    <row r="57" spans="1:10" ht="25.9" customHeight="1">
      <c r="A57" s="94" t="s">
        <v>760</v>
      </c>
      <c r="B57" s="86" t="s">
        <v>755</v>
      </c>
      <c r="C57" s="85" t="s">
        <v>33</v>
      </c>
      <c r="D57" s="85" t="s">
        <v>756</v>
      </c>
      <c r="E57" s="87" t="s">
        <v>39</v>
      </c>
      <c r="F57" s="86">
        <v>1</v>
      </c>
      <c r="G57" s="88">
        <v>508.61</v>
      </c>
      <c r="H57" s="88">
        <f t="shared" si="3"/>
        <v>667.55</v>
      </c>
      <c r="I57" s="88">
        <f t="shared" si="4"/>
        <v>667.55</v>
      </c>
      <c r="J57" s="95">
        <f t="shared" si="0"/>
        <v>6.1201583604154886E-4</v>
      </c>
    </row>
    <row r="58" spans="1:10" ht="24" customHeight="1">
      <c r="A58" s="94" t="s">
        <v>763</v>
      </c>
      <c r="B58" s="86" t="s">
        <v>758</v>
      </c>
      <c r="C58" s="85" t="s">
        <v>686</v>
      </c>
      <c r="D58" s="85" t="s">
        <v>759</v>
      </c>
      <c r="E58" s="87" t="s">
        <v>39</v>
      </c>
      <c r="F58" s="86">
        <v>7</v>
      </c>
      <c r="G58" s="88">
        <v>25.64</v>
      </c>
      <c r="H58" s="88">
        <f t="shared" si="3"/>
        <v>33.65</v>
      </c>
      <c r="I58" s="88">
        <f t="shared" si="4"/>
        <v>235.55</v>
      </c>
      <c r="J58" s="95">
        <f t="shared" si="0"/>
        <v>2.1595435574801414E-4</v>
      </c>
    </row>
    <row r="59" spans="1:10" ht="39" customHeight="1">
      <c r="A59" s="94" t="s">
        <v>1985</v>
      </c>
      <c r="B59" s="86" t="s">
        <v>761</v>
      </c>
      <c r="C59" s="85" t="s">
        <v>686</v>
      </c>
      <c r="D59" s="85" t="s">
        <v>762</v>
      </c>
      <c r="E59" s="87" t="s">
        <v>39</v>
      </c>
      <c r="F59" s="86">
        <v>5</v>
      </c>
      <c r="G59" s="88">
        <v>67.5</v>
      </c>
      <c r="H59" s="88">
        <f t="shared" si="3"/>
        <v>88.59</v>
      </c>
      <c r="I59" s="88">
        <f t="shared" si="4"/>
        <v>442.95</v>
      </c>
      <c r="J59" s="95">
        <f t="shared" si="0"/>
        <v>4.0610053864819723E-4</v>
      </c>
    </row>
    <row r="60" spans="1:10" ht="39" customHeight="1">
      <c r="A60" s="94" t="s">
        <v>1986</v>
      </c>
      <c r="B60" s="86" t="s">
        <v>764</v>
      </c>
      <c r="C60" s="85" t="s">
        <v>765</v>
      </c>
      <c r="D60" s="85" t="s">
        <v>766</v>
      </c>
      <c r="E60" s="87" t="s">
        <v>767</v>
      </c>
      <c r="F60" s="86">
        <v>1</v>
      </c>
      <c r="G60" s="88">
        <v>83.02</v>
      </c>
      <c r="H60" s="88">
        <f t="shared" si="3"/>
        <v>108.96</v>
      </c>
      <c r="I60" s="88">
        <f t="shared" si="4"/>
        <v>108.96</v>
      </c>
      <c r="J60" s="95">
        <f t="shared" si="0"/>
        <v>9.9895506696258198E-5</v>
      </c>
    </row>
    <row r="61" spans="1:10" ht="39" customHeight="1">
      <c r="A61" s="94" t="s">
        <v>768</v>
      </c>
      <c r="B61" s="86" t="s">
        <v>769</v>
      </c>
      <c r="C61" s="85" t="s">
        <v>765</v>
      </c>
      <c r="D61" s="85" t="s">
        <v>770</v>
      </c>
      <c r="E61" s="87" t="s">
        <v>767</v>
      </c>
      <c r="F61" s="86">
        <v>3</v>
      </c>
      <c r="G61" s="88">
        <v>75.59</v>
      </c>
      <c r="H61" s="88">
        <f t="shared" si="3"/>
        <v>99.21</v>
      </c>
      <c r="I61" s="88">
        <f t="shared" si="4"/>
        <v>297.63</v>
      </c>
      <c r="J61" s="95">
        <f t="shared" si="0"/>
        <v>2.7286985736056651E-4</v>
      </c>
    </row>
    <row r="62" spans="1:10" ht="52.15" customHeight="1">
      <c r="A62" s="93" t="s">
        <v>92</v>
      </c>
      <c r="B62" s="67"/>
      <c r="C62" s="67"/>
      <c r="D62" s="67" t="s">
        <v>44</v>
      </c>
      <c r="E62" s="67"/>
      <c r="F62" s="84"/>
      <c r="G62" s="67"/>
      <c r="H62" s="67"/>
      <c r="I62" s="68">
        <v>11823.83</v>
      </c>
      <c r="J62" s="71">
        <f t="shared" si="0"/>
        <v>1.0840193547544223E-2</v>
      </c>
    </row>
    <row r="63" spans="1:10" ht="24" customHeight="1">
      <c r="A63" s="94" t="s">
        <v>771</v>
      </c>
      <c r="B63" s="86" t="s">
        <v>772</v>
      </c>
      <c r="C63" s="85" t="s">
        <v>33</v>
      </c>
      <c r="D63" s="85" t="s">
        <v>1987</v>
      </c>
      <c r="E63" s="87" t="s">
        <v>37</v>
      </c>
      <c r="F63" s="86">
        <v>273.13</v>
      </c>
      <c r="G63" s="88">
        <v>21.44</v>
      </c>
      <c r="H63" s="88">
        <f>TRUNC(G63 * (1 + 31.25 / 100), 2)</f>
        <v>28.14</v>
      </c>
      <c r="I63" s="88">
        <f>TRUNC(F63 * H63, 2)</f>
        <v>7685.87</v>
      </c>
      <c r="J63" s="95">
        <f t="shared" si="0"/>
        <v>7.0464746517214577E-3</v>
      </c>
    </row>
    <row r="64" spans="1:10" ht="39" customHeight="1">
      <c r="A64" s="94" t="s">
        <v>773</v>
      </c>
      <c r="B64" s="86" t="s">
        <v>774</v>
      </c>
      <c r="C64" s="85" t="s">
        <v>33</v>
      </c>
      <c r="D64" s="85" t="s">
        <v>775</v>
      </c>
      <c r="E64" s="87" t="s">
        <v>39</v>
      </c>
      <c r="F64" s="86">
        <v>23</v>
      </c>
      <c r="G64" s="88">
        <v>12.46</v>
      </c>
      <c r="H64" s="88">
        <f>TRUNC(G64 * (1 + 31.25 / 100), 2)</f>
        <v>16.350000000000001</v>
      </c>
      <c r="I64" s="88">
        <f>TRUNC(F64 * H64, 2)</f>
        <v>376.05</v>
      </c>
      <c r="J64" s="95">
        <f t="shared" si="0"/>
        <v>3.4476601774162901E-4</v>
      </c>
    </row>
    <row r="65" spans="1:10" ht="39" customHeight="1">
      <c r="A65" s="94" t="s">
        <v>776</v>
      </c>
      <c r="B65" s="86" t="s">
        <v>777</v>
      </c>
      <c r="C65" s="85" t="s">
        <v>33</v>
      </c>
      <c r="D65" s="85" t="s">
        <v>1988</v>
      </c>
      <c r="E65" s="87" t="s">
        <v>37</v>
      </c>
      <c r="F65" s="86">
        <v>49.5</v>
      </c>
      <c r="G65" s="88">
        <v>27.2</v>
      </c>
      <c r="H65" s="88">
        <f>TRUNC(G65 * (1 + 31.25 / 100), 2)</f>
        <v>35.700000000000003</v>
      </c>
      <c r="I65" s="88">
        <f>TRUNC(F65 * H65, 2)</f>
        <v>1767.15</v>
      </c>
      <c r="J65" s="95">
        <f t="shared" si="0"/>
        <v>1.6201389928257406E-3</v>
      </c>
    </row>
    <row r="66" spans="1:10" ht="39" customHeight="1">
      <c r="A66" s="94" t="s">
        <v>778</v>
      </c>
      <c r="B66" s="86" t="s">
        <v>779</v>
      </c>
      <c r="C66" s="85" t="s">
        <v>33</v>
      </c>
      <c r="D66" s="85" t="s">
        <v>780</v>
      </c>
      <c r="E66" s="87" t="s">
        <v>39</v>
      </c>
      <c r="F66" s="86">
        <v>70</v>
      </c>
      <c r="G66" s="88">
        <v>19.48</v>
      </c>
      <c r="H66" s="88">
        <f>TRUNC(G66 * (1 + 31.25 / 100), 2)</f>
        <v>25.56</v>
      </c>
      <c r="I66" s="88">
        <f>TRUNC(F66 * H66, 2)</f>
        <v>1789.2</v>
      </c>
      <c r="J66" s="95">
        <f t="shared" si="0"/>
        <v>1.6403546308823896E-3</v>
      </c>
    </row>
    <row r="67" spans="1:10" ht="24" customHeight="1">
      <c r="A67" s="94" t="s">
        <v>781</v>
      </c>
      <c r="B67" s="86" t="s">
        <v>782</v>
      </c>
      <c r="C67" s="85" t="s">
        <v>765</v>
      </c>
      <c r="D67" s="85" t="s">
        <v>783</v>
      </c>
      <c r="E67" s="87" t="s">
        <v>767</v>
      </c>
      <c r="F67" s="86">
        <v>1</v>
      </c>
      <c r="G67" s="88">
        <v>156.62</v>
      </c>
      <c r="H67" s="88">
        <f>TRUNC(G67 * (1 + 31.25 / 100), 2)</f>
        <v>205.56</v>
      </c>
      <c r="I67" s="88">
        <f>TRUNC(F67 * H67, 2)</f>
        <v>205.56</v>
      </c>
      <c r="J67" s="95">
        <f t="shared" si="0"/>
        <v>1.8845925437300696E-4</v>
      </c>
    </row>
    <row r="68" spans="1:10" ht="24" customHeight="1">
      <c r="A68" s="93" t="s">
        <v>91</v>
      </c>
      <c r="B68" s="67"/>
      <c r="C68" s="67"/>
      <c r="D68" s="67" t="s">
        <v>784</v>
      </c>
      <c r="E68" s="67"/>
      <c r="F68" s="84"/>
      <c r="G68" s="67"/>
      <c r="H68" s="67"/>
      <c r="I68" s="68">
        <v>11649.62</v>
      </c>
      <c r="J68" s="71">
        <f t="shared" si="0"/>
        <v>1.0680476254761965E-2</v>
      </c>
    </row>
    <row r="69" spans="1:10" ht="39" customHeight="1">
      <c r="A69" s="94" t="s">
        <v>785</v>
      </c>
      <c r="B69" s="86" t="s">
        <v>42</v>
      </c>
      <c r="C69" s="85" t="s">
        <v>33</v>
      </c>
      <c r="D69" s="85" t="s">
        <v>358</v>
      </c>
      <c r="E69" s="87" t="s">
        <v>37</v>
      </c>
      <c r="F69" s="86">
        <v>1084.94</v>
      </c>
      <c r="G69" s="88">
        <v>4.7300000000000004</v>
      </c>
      <c r="H69" s="88">
        <f>TRUNC(G69 * (1 + 31.25 / 100), 2)</f>
        <v>6.2</v>
      </c>
      <c r="I69" s="88">
        <f>TRUNC(F69 * H69, 2)</f>
        <v>6726.62</v>
      </c>
      <c r="J69" s="95">
        <f t="shared" si="0"/>
        <v>6.1670256355835567E-3</v>
      </c>
    </row>
    <row r="70" spans="1:10" ht="24" customHeight="1">
      <c r="A70" s="94" t="s">
        <v>786</v>
      </c>
      <c r="B70" s="86" t="s">
        <v>41</v>
      </c>
      <c r="C70" s="85" t="s">
        <v>33</v>
      </c>
      <c r="D70" s="85" t="s">
        <v>359</v>
      </c>
      <c r="E70" s="87" t="s">
        <v>37</v>
      </c>
      <c r="F70" s="86">
        <v>367.23</v>
      </c>
      <c r="G70" s="88">
        <v>7.34</v>
      </c>
      <c r="H70" s="88">
        <f>TRUNC(G70 * (1 + 31.25 / 100), 2)</f>
        <v>9.6300000000000008</v>
      </c>
      <c r="I70" s="88">
        <f>TRUNC(F70 * H70, 2)</f>
        <v>3536.42</v>
      </c>
      <c r="J70" s="95">
        <f t="shared" si="0"/>
        <v>3.2422216206936623E-3</v>
      </c>
    </row>
    <row r="71" spans="1:10" ht="24" customHeight="1">
      <c r="A71" s="94" t="s">
        <v>787</v>
      </c>
      <c r="B71" s="86" t="s">
        <v>788</v>
      </c>
      <c r="C71" s="85" t="s">
        <v>33</v>
      </c>
      <c r="D71" s="85" t="s">
        <v>789</v>
      </c>
      <c r="E71" s="87" t="s">
        <v>37</v>
      </c>
      <c r="F71" s="86">
        <v>9.36</v>
      </c>
      <c r="G71" s="88">
        <v>27.89</v>
      </c>
      <c r="H71" s="88">
        <f>TRUNC(G71 * (1 + 31.25 / 100), 2)</f>
        <v>36.6</v>
      </c>
      <c r="I71" s="88">
        <f>TRUNC(F71 * H71, 2)</f>
        <v>342.57</v>
      </c>
      <c r="J71" s="95">
        <f t="shared" si="0"/>
        <v>3.1407125301888007E-4</v>
      </c>
    </row>
    <row r="72" spans="1:10" ht="39" customHeight="1">
      <c r="A72" s="94" t="s">
        <v>790</v>
      </c>
      <c r="B72" s="86" t="s">
        <v>791</v>
      </c>
      <c r="C72" s="85" t="s">
        <v>33</v>
      </c>
      <c r="D72" s="85" t="s">
        <v>792</v>
      </c>
      <c r="E72" s="87" t="s">
        <v>37</v>
      </c>
      <c r="F72" s="86">
        <v>28.08</v>
      </c>
      <c r="G72" s="88">
        <v>28.33</v>
      </c>
      <c r="H72" s="88">
        <f>TRUNC(G72 * (1 + 31.25 / 100), 2)</f>
        <v>37.18</v>
      </c>
      <c r="I72" s="88">
        <f>TRUNC(F72 * H72, 2)</f>
        <v>1044.01</v>
      </c>
      <c r="J72" s="95">
        <f t="shared" si="0"/>
        <v>9.5715774546586388E-4</v>
      </c>
    </row>
    <row r="73" spans="1:10" ht="39" customHeight="1">
      <c r="A73" s="93" t="s">
        <v>90</v>
      </c>
      <c r="B73" s="67"/>
      <c r="C73" s="67"/>
      <c r="D73" s="67" t="s">
        <v>793</v>
      </c>
      <c r="E73" s="67"/>
      <c r="F73" s="84"/>
      <c r="G73" s="67"/>
      <c r="H73" s="67"/>
      <c r="I73" s="68">
        <v>14191.38</v>
      </c>
      <c r="J73" s="71">
        <f t="shared" si="0"/>
        <v>1.3010784653259404E-2</v>
      </c>
    </row>
    <row r="74" spans="1:10" ht="25.9" customHeight="1">
      <c r="A74" s="94" t="s">
        <v>794</v>
      </c>
      <c r="B74" s="86" t="s">
        <v>795</v>
      </c>
      <c r="C74" s="85" t="s">
        <v>33</v>
      </c>
      <c r="D74" s="85" t="s">
        <v>796</v>
      </c>
      <c r="E74" s="87" t="s">
        <v>39</v>
      </c>
      <c r="F74" s="86">
        <v>8</v>
      </c>
      <c r="G74" s="88">
        <v>48.49</v>
      </c>
      <c r="H74" s="88">
        <f t="shared" ref="H74:H79" si="5">TRUNC(G74 * (1 + 31.25 / 100), 2)</f>
        <v>63.64</v>
      </c>
      <c r="I74" s="88">
        <f t="shared" ref="I74:I79" si="6">TRUNC(F74 * H74, 2)</f>
        <v>509.12</v>
      </c>
      <c r="J74" s="95">
        <f t="shared" si="0"/>
        <v>4.6676578899778796E-4</v>
      </c>
    </row>
    <row r="75" spans="1:10" ht="24" customHeight="1">
      <c r="A75" s="94" t="s">
        <v>797</v>
      </c>
      <c r="B75" s="86" t="s">
        <v>798</v>
      </c>
      <c r="C75" s="85" t="s">
        <v>33</v>
      </c>
      <c r="D75" s="85" t="s">
        <v>799</v>
      </c>
      <c r="E75" s="87" t="s">
        <v>39</v>
      </c>
      <c r="F75" s="86">
        <v>4</v>
      </c>
      <c r="G75" s="88">
        <v>45.74</v>
      </c>
      <c r="H75" s="88">
        <f t="shared" si="5"/>
        <v>60.03</v>
      </c>
      <c r="I75" s="88">
        <f t="shared" si="6"/>
        <v>240.12</v>
      </c>
      <c r="J75" s="95">
        <f t="shared" si="0"/>
        <v>2.2014417279648973E-4</v>
      </c>
    </row>
    <row r="76" spans="1:10" ht="39" customHeight="1">
      <c r="A76" s="94" t="s">
        <v>800</v>
      </c>
      <c r="B76" s="86" t="s">
        <v>801</v>
      </c>
      <c r="C76" s="85" t="s">
        <v>33</v>
      </c>
      <c r="D76" s="85" t="s">
        <v>802</v>
      </c>
      <c r="E76" s="87" t="s">
        <v>39</v>
      </c>
      <c r="F76" s="86">
        <v>7</v>
      </c>
      <c r="G76" s="88">
        <v>61.31</v>
      </c>
      <c r="H76" s="88">
        <f t="shared" si="5"/>
        <v>80.459999999999994</v>
      </c>
      <c r="I76" s="88">
        <f t="shared" si="6"/>
        <v>563.22</v>
      </c>
      <c r="J76" s="95">
        <f t="shared" ref="J76:J139" si="7">I76 / 1090739.75</f>
        <v>5.1636515493269598E-4</v>
      </c>
    </row>
    <row r="77" spans="1:10" ht="39" customHeight="1">
      <c r="A77" s="94" t="s">
        <v>803</v>
      </c>
      <c r="B77" s="86" t="s">
        <v>804</v>
      </c>
      <c r="C77" s="85" t="s">
        <v>686</v>
      </c>
      <c r="D77" s="85" t="s">
        <v>805</v>
      </c>
      <c r="E77" s="87" t="s">
        <v>39</v>
      </c>
      <c r="F77" s="86">
        <v>16</v>
      </c>
      <c r="G77" s="88">
        <v>355.39</v>
      </c>
      <c r="H77" s="88">
        <f t="shared" si="5"/>
        <v>466.44</v>
      </c>
      <c r="I77" s="88">
        <f t="shared" si="6"/>
        <v>7463.04</v>
      </c>
      <c r="J77" s="95">
        <f t="shared" si="7"/>
        <v>6.8421821062265315E-3</v>
      </c>
    </row>
    <row r="78" spans="1:10" ht="39" customHeight="1">
      <c r="A78" s="94" t="s">
        <v>806</v>
      </c>
      <c r="B78" s="86" t="s">
        <v>807</v>
      </c>
      <c r="C78" s="85" t="s">
        <v>808</v>
      </c>
      <c r="D78" s="85" t="s">
        <v>809</v>
      </c>
      <c r="E78" s="87" t="s">
        <v>39</v>
      </c>
      <c r="F78" s="86">
        <v>6</v>
      </c>
      <c r="G78" s="88">
        <v>261</v>
      </c>
      <c r="H78" s="88">
        <f t="shared" si="5"/>
        <v>342.56</v>
      </c>
      <c r="I78" s="88">
        <f t="shared" si="6"/>
        <v>2055.36</v>
      </c>
      <c r="J78" s="95">
        <f t="shared" si="7"/>
        <v>1.8843725095743509E-3</v>
      </c>
    </row>
    <row r="79" spans="1:10" ht="24" customHeight="1">
      <c r="A79" s="94" t="s">
        <v>810</v>
      </c>
      <c r="B79" s="86" t="s">
        <v>811</v>
      </c>
      <c r="C79" s="85" t="s">
        <v>33</v>
      </c>
      <c r="D79" s="85" t="s">
        <v>812</v>
      </c>
      <c r="E79" s="87" t="s">
        <v>39</v>
      </c>
      <c r="F79" s="86">
        <v>58</v>
      </c>
      <c r="G79" s="88">
        <v>44.15</v>
      </c>
      <c r="H79" s="88">
        <f t="shared" si="5"/>
        <v>57.94</v>
      </c>
      <c r="I79" s="88">
        <f t="shared" si="6"/>
        <v>3360.52</v>
      </c>
      <c r="J79" s="95">
        <f t="shared" si="7"/>
        <v>3.0809549207315495E-3</v>
      </c>
    </row>
    <row r="80" spans="1:10" ht="24" customHeight="1">
      <c r="A80" s="93" t="s">
        <v>89</v>
      </c>
      <c r="B80" s="67"/>
      <c r="C80" s="67"/>
      <c r="D80" s="67" t="s">
        <v>813</v>
      </c>
      <c r="E80" s="67"/>
      <c r="F80" s="84"/>
      <c r="G80" s="67"/>
      <c r="H80" s="67"/>
      <c r="I80" s="68">
        <v>6309.2</v>
      </c>
      <c r="J80" s="71">
        <f t="shared" si="7"/>
        <v>5.7843312302499287E-3</v>
      </c>
    </row>
    <row r="81" spans="1:10" ht="24" customHeight="1">
      <c r="A81" s="93" t="s">
        <v>88</v>
      </c>
      <c r="B81" s="67"/>
      <c r="C81" s="67"/>
      <c r="D81" s="67" t="s">
        <v>44</v>
      </c>
      <c r="E81" s="67"/>
      <c r="F81" s="84"/>
      <c r="G81" s="67"/>
      <c r="H81" s="67"/>
      <c r="I81" s="68">
        <v>5436.09</v>
      </c>
      <c r="J81" s="71">
        <f t="shared" si="7"/>
        <v>4.9838561398353734E-3</v>
      </c>
    </row>
    <row r="82" spans="1:10" ht="39" customHeight="1">
      <c r="A82" s="94" t="s">
        <v>814</v>
      </c>
      <c r="B82" s="86" t="s">
        <v>774</v>
      </c>
      <c r="C82" s="85" t="s">
        <v>33</v>
      </c>
      <c r="D82" s="85" t="s">
        <v>775</v>
      </c>
      <c r="E82" s="87" t="s">
        <v>39</v>
      </c>
      <c r="F82" s="86">
        <v>4</v>
      </c>
      <c r="G82" s="88">
        <v>12.46</v>
      </c>
      <c r="H82" s="88">
        <f t="shared" ref="H82:H90" si="8">TRUNC(G82 * (1 + 31.25 / 100), 2)</f>
        <v>16.350000000000001</v>
      </c>
      <c r="I82" s="88">
        <f t="shared" ref="I82:I90" si="9">TRUNC(F82 * H82, 2)</f>
        <v>65.400000000000006</v>
      </c>
      <c r="J82" s="95">
        <f t="shared" si="7"/>
        <v>5.9959307433326788E-5</v>
      </c>
    </row>
    <row r="83" spans="1:10" ht="24" customHeight="1">
      <c r="A83" s="94" t="s">
        <v>815</v>
      </c>
      <c r="B83" s="86" t="s">
        <v>816</v>
      </c>
      <c r="C83" s="85" t="s">
        <v>33</v>
      </c>
      <c r="D83" s="85" t="s">
        <v>817</v>
      </c>
      <c r="E83" s="87" t="s">
        <v>39</v>
      </c>
      <c r="F83" s="86">
        <v>1</v>
      </c>
      <c r="G83" s="88">
        <v>32.99</v>
      </c>
      <c r="H83" s="88">
        <f t="shared" si="8"/>
        <v>43.29</v>
      </c>
      <c r="I83" s="88">
        <f t="shared" si="9"/>
        <v>43.29</v>
      </c>
      <c r="J83" s="95">
        <f t="shared" si="7"/>
        <v>3.9688660837747957E-5</v>
      </c>
    </row>
    <row r="84" spans="1:10" ht="25.9" customHeight="1">
      <c r="A84" s="94" t="s">
        <v>818</v>
      </c>
      <c r="B84" s="86" t="s">
        <v>819</v>
      </c>
      <c r="C84" s="85" t="s">
        <v>33</v>
      </c>
      <c r="D84" s="85" t="s">
        <v>820</v>
      </c>
      <c r="E84" s="87" t="s">
        <v>39</v>
      </c>
      <c r="F84" s="86">
        <v>5</v>
      </c>
      <c r="G84" s="88">
        <v>45.37</v>
      </c>
      <c r="H84" s="88">
        <f t="shared" si="8"/>
        <v>59.54</v>
      </c>
      <c r="I84" s="88">
        <f t="shared" si="9"/>
        <v>297.7</v>
      </c>
      <c r="J84" s="95">
        <f t="shared" si="7"/>
        <v>2.7293403398931778E-4</v>
      </c>
    </row>
    <row r="85" spans="1:10" ht="25.9" customHeight="1">
      <c r="A85" s="94" t="s">
        <v>821</v>
      </c>
      <c r="B85" s="86" t="s">
        <v>822</v>
      </c>
      <c r="C85" s="85" t="s">
        <v>686</v>
      </c>
      <c r="D85" s="85" t="s">
        <v>823</v>
      </c>
      <c r="E85" s="87" t="s">
        <v>767</v>
      </c>
      <c r="F85" s="86">
        <v>1</v>
      </c>
      <c r="G85" s="88">
        <v>86.27</v>
      </c>
      <c r="H85" s="88">
        <f t="shared" si="8"/>
        <v>113.22</v>
      </c>
      <c r="I85" s="88">
        <f t="shared" si="9"/>
        <v>113.22</v>
      </c>
      <c r="J85" s="95">
        <f t="shared" si="7"/>
        <v>1.038011129602639E-4</v>
      </c>
    </row>
    <row r="86" spans="1:10" ht="25.9" customHeight="1">
      <c r="A86" s="94" t="s">
        <v>824</v>
      </c>
      <c r="B86" s="86" t="s">
        <v>825</v>
      </c>
      <c r="C86" s="85" t="s">
        <v>33</v>
      </c>
      <c r="D86" s="85" t="s">
        <v>826</v>
      </c>
      <c r="E86" s="87" t="s">
        <v>39</v>
      </c>
      <c r="F86" s="86">
        <v>12</v>
      </c>
      <c r="G86" s="88">
        <v>14.39</v>
      </c>
      <c r="H86" s="88">
        <f t="shared" si="8"/>
        <v>18.88</v>
      </c>
      <c r="I86" s="88">
        <f t="shared" si="9"/>
        <v>226.56</v>
      </c>
      <c r="J86" s="95">
        <f t="shared" si="7"/>
        <v>2.077122429983871E-4</v>
      </c>
    </row>
    <row r="87" spans="1:10" ht="25.9" customHeight="1">
      <c r="A87" s="94" t="s">
        <v>827</v>
      </c>
      <c r="B87" s="86" t="s">
        <v>828</v>
      </c>
      <c r="C87" s="85" t="s">
        <v>33</v>
      </c>
      <c r="D87" s="85" t="s">
        <v>829</v>
      </c>
      <c r="E87" s="87" t="s">
        <v>39</v>
      </c>
      <c r="F87" s="86">
        <v>24</v>
      </c>
      <c r="G87" s="88">
        <v>8.77</v>
      </c>
      <c r="H87" s="88">
        <f t="shared" si="8"/>
        <v>11.51</v>
      </c>
      <c r="I87" s="88">
        <f t="shared" si="9"/>
        <v>276.24</v>
      </c>
      <c r="J87" s="95">
        <f t="shared" si="7"/>
        <v>2.532593132321436E-4</v>
      </c>
    </row>
    <row r="88" spans="1:10" ht="25.9" customHeight="1">
      <c r="A88" s="94" t="s">
        <v>830</v>
      </c>
      <c r="B88" s="86" t="s">
        <v>831</v>
      </c>
      <c r="C88" s="85" t="s">
        <v>33</v>
      </c>
      <c r="D88" s="85" t="s">
        <v>832</v>
      </c>
      <c r="E88" s="87" t="s">
        <v>37</v>
      </c>
      <c r="F88" s="86">
        <v>77.41</v>
      </c>
      <c r="G88" s="88">
        <v>12.58</v>
      </c>
      <c r="H88" s="88">
        <f t="shared" si="8"/>
        <v>16.510000000000002</v>
      </c>
      <c r="I88" s="88">
        <f t="shared" si="9"/>
        <v>1278.03</v>
      </c>
      <c r="J88" s="95">
        <f t="shared" si="7"/>
        <v>1.1717093834711716E-3</v>
      </c>
    </row>
    <row r="89" spans="1:10" ht="24" customHeight="1">
      <c r="A89" s="94" t="s">
        <v>833</v>
      </c>
      <c r="B89" s="86" t="s">
        <v>1989</v>
      </c>
      <c r="C89" s="85" t="s">
        <v>686</v>
      </c>
      <c r="D89" s="85" t="s">
        <v>1990</v>
      </c>
      <c r="E89" s="87" t="s">
        <v>767</v>
      </c>
      <c r="F89" s="86">
        <v>1</v>
      </c>
      <c r="G89" s="88">
        <v>734.49</v>
      </c>
      <c r="H89" s="88">
        <f t="shared" si="8"/>
        <v>964.01</v>
      </c>
      <c r="I89" s="88">
        <f t="shared" si="9"/>
        <v>964.01</v>
      </c>
      <c r="J89" s="95">
        <f t="shared" si="7"/>
        <v>8.8381302689298708E-4</v>
      </c>
    </row>
    <row r="90" spans="1:10" ht="25.9" customHeight="1">
      <c r="A90" s="94" t="s">
        <v>834</v>
      </c>
      <c r="B90" s="86" t="s">
        <v>835</v>
      </c>
      <c r="C90" s="85" t="s">
        <v>686</v>
      </c>
      <c r="D90" s="85" t="s">
        <v>836</v>
      </c>
      <c r="E90" s="87" t="s">
        <v>767</v>
      </c>
      <c r="F90" s="86">
        <v>1</v>
      </c>
      <c r="G90" s="88">
        <v>1654.59</v>
      </c>
      <c r="H90" s="88">
        <f t="shared" si="8"/>
        <v>2171.64</v>
      </c>
      <c r="I90" s="88">
        <f t="shared" si="9"/>
        <v>2171.64</v>
      </c>
      <c r="J90" s="95">
        <f t="shared" si="7"/>
        <v>1.9909790580200271E-3</v>
      </c>
    </row>
    <row r="91" spans="1:10" ht="24" customHeight="1">
      <c r="A91" s="93" t="s">
        <v>87</v>
      </c>
      <c r="B91" s="67"/>
      <c r="C91" s="67"/>
      <c r="D91" s="67" t="s">
        <v>837</v>
      </c>
      <c r="E91" s="67"/>
      <c r="F91" s="84"/>
      <c r="G91" s="67"/>
      <c r="H91" s="67"/>
      <c r="I91" s="68">
        <v>873.11</v>
      </c>
      <c r="J91" s="71">
        <f t="shared" si="7"/>
        <v>8.0047509041455587E-4</v>
      </c>
    </row>
    <row r="92" spans="1:10" ht="39" customHeight="1">
      <c r="A92" s="94" t="s">
        <v>838</v>
      </c>
      <c r="B92" s="86" t="s">
        <v>839</v>
      </c>
      <c r="C92" s="85" t="s">
        <v>33</v>
      </c>
      <c r="D92" s="85" t="s">
        <v>840</v>
      </c>
      <c r="E92" s="87" t="s">
        <v>37</v>
      </c>
      <c r="F92" s="86">
        <v>65.5</v>
      </c>
      <c r="G92" s="88">
        <v>10.16</v>
      </c>
      <c r="H92" s="88">
        <f>TRUNC(G92 * (1 + 31.25 / 100), 2)</f>
        <v>13.33</v>
      </c>
      <c r="I92" s="88">
        <f>TRUNC(F92 * H92, 2)</f>
        <v>873.11</v>
      </c>
      <c r="J92" s="95">
        <f t="shared" si="7"/>
        <v>8.0047509041455587E-4</v>
      </c>
    </row>
    <row r="93" spans="1:10" ht="25.9" customHeight="1">
      <c r="A93" s="93" t="s">
        <v>16</v>
      </c>
      <c r="B93" s="67"/>
      <c r="C93" s="67"/>
      <c r="D93" s="67" t="s">
        <v>674</v>
      </c>
      <c r="E93" s="67"/>
      <c r="F93" s="84"/>
      <c r="G93" s="67"/>
      <c r="H93" s="67"/>
      <c r="I93" s="68">
        <v>29600.83</v>
      </c>
      <c r="J93" s="71">
        <f t="shared" si="7"/>
        <v>2.7138306823419611E-2</v>
      </c>
    </row>
    <row r="94" spans="1:10" ht="52.15" customHeight="1">
      <c r="A94" s="94" t="s">
        <v>86</v>
      </c>
      <c r="B94" s="86" t="s">
        <v>841</v>
      </c>
      <c r="C94" s="85" t="s">
        <v>765</v>
      </c>
      <c r="D94" s="85" t="s">
        <v>842</v>
      </c>
      <c r="E94" s="87" t="s">
        <v>64</v>
      </c>
      <c r="F94" s="86">
        <v>245.32</v>
      </c>
      <c r="G94" s="88">
        <v>15.12</v>
      </c>
      <c r="H94" s="88">
        <f t="shared" ref="H94:H100" si="10">TRUNC(G94 * (1 + 31.25 / 100), 2)</f>
        <v>19.84</v>
      </c>
      <c r="I94" s="88">
        <f t="shared" ref="I94:I100" si="11">TRUNC(F94 * H94, 2)</f>
        <v>4867.1400000000003</v>
      </c>
      <c r="J94" s="95">
        <f t="shared" si="7"/>
        <v>4.4622376694348955E-3</v>
      </c>
    </row>
    <row r="95" spans="1:10" ht="24" customHeight="1">
      <c r="A95" s="94" t="s">
        <v>85</v>
      </c>
      <c r="B95" s="86" t="s">
        <v>843</v>
      </c>
      <c r="C95" s="85" t="s">
        <v>765</v>
      </c>
      <c r="D95" s="85" t="s">
        <v>844</v>
      </c>
      <c r="E95" s="87" t="s">
        <v>767</v>
      </c>
      <c r="F95" s="86">
        <v>20</v>
      </c>
      <c r="G95" s="88">
        <v>44.4</v>
      </c>
      <c r="H95" s="88">
        <f t="shared" si="10"/>
        <v>58.27</v>
      </c>
      <c r="I95" s="88">
        <f t="shared" si="11"/>
        <v>1165.4000000000001</v>
      </c>
      <c r="J95" s="95">
        <f t="shared" si="7"/>
        <v>1.0684491878103829E-3</v>
      </c>
    </row>
    <row r="96" spans="1:10" ht="39" customHeight="1">
      <c r="A96" s="94" t="s">
        <v>84</v>
      </c>
      <c r="B96" s="86" t="s">
        <v>845</v>
      </c>
      <c r="C96" s="85" t="s">
        <v>765</v>
      </c>
      <c r="D96" s="85" t="s">
        <v>846</v>
      </c>
      <c r="E96" s="87" t="s">
        <v>767</v>
      </c>
      <c r="F96" s="86">
        <v>15</v>
      </c>
      <c r="G96" s="88">
        <v>13.64</v>
      </c>
      <c r="H96" s="88">
        <f t="shared" si="10"/>
        <v>17.899999999999999</v>
      </c>
      <c r="I96" s="88">
        <f t="shared" si="11"/>
        <v>268.5</v>
      </c>
      <c r="J96" s="95">
        <f t="shared" si="7"/>
        <v>2.4616321171021775E-4</v>
      </c>
    </row>
    <row r="97" spans="1:10" ht="39" customHeight="1">
      <c r="A97" s="94" t="s">
        <v>83</v>
      </c>
      <c r="B97" s="86" t="s">
        <v>847</v>
      </c>
      <c r="C97" s="85" t="s">
        <v>765</v>
      </c>
      <c r="D97" s="85" t="s">
        <v>848</v>
      </c>
      <c r="E97" s="87" t="s">
        <v>64</v>
      </c>
      <c r="F97" s="86">
        <v>45</v>
      </c>
      <c r="G97" s="88">
        <v>15.57</v>
      </c>
      <c r="H97" s="88">
        <f t="shared" si="10"/>
        <v>20.43</v>
      </c>
      <c r="I97" s="88">
        <f t="shared" si="11"/>
        <v>919.35</v>
      </c>
      <c r="J97" s="95">
        <f t="shared" si="7"/>
        <v>8.4286833774967857E-4</v>
      </c>
    </row>
    <row r="98" spans="1:10" ht="39" customHeight="1">
      <c r="A98" s="94" t="s">
        <v>82</v>
      </c>
      <c r="B98" s="86" t="s">
        <v>849</v>
      </c>
      <c r="C98" s="85" t="s">
        <v>765</v>
      </c>
      <c r="D98" s="85" t="s">
        <v>850</v>
      </c>
      <c r="E98" s="87" t="s">
        <v>851</v>
      </c>
      <c r="F98" s="86">
        <v>83.76</v>
      </c>
      <c r="G98" s="88">
        <v>132.29</v>
      </c>
      <c r="H98" s="88">
        <f t="shared" si="10"/>
        <v>173.63</v>
      </c>
      <c r="I98" s="88">
        <f t="shared" si="11"/>
        <v>14543.24</v>
      </c>
      <c r="J98" s="95">
        <f t="shared" si="7"/>
        <v>1.333337306172256E-2</v>
      </c>
    </row>
    <row r="99" spans="1:10" ht="39" customHeight="1">
      <c r="A99" s="94" t="s">
        <v>81</v>
      </c>
      <c r="B99" s="86" t="s">
        <v>852</v>
      </c>
      <c r="C99" s="85" t="s">
        <v>686</v>
      </c>
      <c r="D99" s="85" t="s">
        <v>853</v>
      </c>
      <c r="E99" s="87" t="s">
        <v>767</v>
      </c>
      <c r="F99" s="86">
        <v>20</v>
      </c>
      <c r="G99" s="88">
        <v>240.12</v>
      </c>
      <c r="H99" s="88">
        <f t="shared" si="10"/>
        <v>315.14999999999998</v>
      </c>
      <c r="I99" s="88">
        <f t="shared" si="11"/>
        <v>6303</v>
      </c>
      <c r="J99" s="95">
        <f t="shared" si="7"/>
        <v>5.7786470145605312E-3</v>
      </c>
    </row>
    <row r="100" spans="1:10" ht="39" customHeight="1">
      <c r="A100" s="94" t="s">
        <v>80</v>
      </c>
      <c r="B100" s="86" t="s">
        <v>854</v>
      </c>
      <c r="C100" s="85" t="s">
        <v>33</v>
      </c>
      <c r="D100" s="85" t="s">
        <v>855</v>
      </c>
      <c r="E100" s="87" t="s">
        <v>39</v>
      </c>
      <c r="F100" s="86">
        <v>20</v>
      </c>
      <c r="G100" s="88">
        <v>58.45</v>
      </c>
      <c r="H100" s="88">
        <f t="shared" si="10"/>
        <v>76.709999999999994</v>
      </c>
      <c r="I100" s="88">
        <f t="shared" si="11"/>
        <v>1534.2</v>
      </c>
      <c r="J100" s="95">
        <f t="shared" si="7"/>
        <v>1.406568340431345E-3</v>
      </c>
    </row>
    <row r="101" spans="1:10" ht="52.15" customHeight="1">
      <c r="A101" s="93" t="s">
        <v>17</v>
      </c>
      <c r="B101" s="67"/>
      <c r="C101" s="67"/>
      <c r="D101" s="67" t="s">
        <v>675</v>
      </c>
      <c r="E101" s="67"/>
      <c r="F101" s="84"/>
      <c r="G101" s="67"/>
      <c r="H101" s="67"/>
      <c r="I101" s="68">
        <v>2601.23</v>
      </c>
      <c r="J101" s="71">
        <f t="shared" si="7"/>
        <v>2.384831028666554E-3</v>
      </c>
    </row>
    <row r="102" spans="1:10" ht="39" customHeight="1">
      <c r="A102" s="94" t="s">
        <v>79</v>
      </c>
      <c r="B102" s="86" t="s">
        <v>856</v>
      </c>
      <c r="C102" s="85" t="s">
        <v>33</v>
      </c>
      <c r="D102" s="85" t="s">
        <v>857</v>
      </c>
      <c r="E102" s="87" t="s">
        <v>37</v>
      </c>
      <c r="F102" s="86">
        <v>36.770000000000003</v>
      </c>
      <c r="G102" s="88">
        <v>13.21</v>
      </c>
      <c r="H102" s="88">
        <f t="shared" ref="H102:H113" si="12">TRUNC(G102 * (1 + 31.25 / 100), 2)</f>
        <v>17.329999999999998</v>
      </c>
      <c r="I102" s="88">
        <f t="shared" ref="I102:I113" si="13">TRUNC(F102 * H102, 2)</f>
        <v>637.22</v>
      </c>
      <c r="J102" s="95">
        <f t="shared" si="7"/>
        <v>5.8420901961260692E-4</v>
      </c>
    </row>
    <row r="103" spans="1:10" ht="39" customHeight="1">
      <c r="A103" s="94" t="s">
        <v>75</v>
      </c>
      <c r="B103" s="86" t="s">
        <v>78</v>
      </c>
      <c r="C103" s="85" t="s">
        <v>33</v>
      </c>
      <c r="D103" s="85" t="s">
        <v>347</v>
      </c>
      <c r="E103" s="87" t="s">
        <v>37</v>
      </c>
      <c r="F103" s="86">
        <v>11.3</v>
      </c>
      <c r="G103" s="88">
        <v>20.45</v>
      </c>
      <c r="H103" s="88">
        <f t="shared" si="12"/>
        <v>26.84</v>
      </c>
      <c r="I103" s="88">
        <f t="shared" si="13"/>
        <v>303.29000000000002</v>
      </c>
      <c r="J103" s="95">
        <f t="shared" si="7"/>
        <v>2.7805899619959756E-4</v>
      </c>
    </row>
    <row r="104" spans="1:10" ht="24" customHeight="1">
      <c r="A104" s="94" t="s">
        <v>858</v>
      </c>
      <c r="B104" s="86" t="s">
        <v>859</v>
      </c>
      <c r="C104" s="85" t="s">
        <v>33</v>
      </c>
      <c r="D104" s="85" t="s">
        <v>860</v>
      </c>
      <c r="E104" s="87" t="s">
        <v>39</v>
      </c>
      <c r="F104" s="86">
        <v>10</v>
      </c>
      <c r="G104" s="88">
        <v>21.63</v>
      </c>
      <c r="H104" s="88">
        <f t="shared" si="12"/>
        <v>28.38</v>
      </c>
      <c r="I104" s="88">
        <f t="shared" si="13"/>
        <v>283.8</v>
      </c>
      <c r="J104" s="95">
        <f t="shared" si="7"/>
        <v>2.6019038913728049E-4</v>
      </c>
    </row>
    <row r="105" spans="1:10" ht="39" customHeight="1">
      <c r="A105" s="96" t="s">
        <v>861</v>
      </c>
      <c r="B105" s="90" t="s">
        <v>862</v>
      </c>
      <c r="C105" s="89" t="s">
        <v>33</v>
      </c>
      <c r="D105" s="89" t="s">
        <v>863</v>
      </c>
      <c r="E105" s="91" t="s">
        <v>39</v>
      </c>
      <c r="F105" s="90">
        <v>2</v>
      </c>
      <c r="G105" s="92">
        <v>8.1999999999999993</v>
      </c>
      <c r="H105" s="92">
        <f t="shared" si="12"/>
        <v>10.76</v>
      </c>
      <c r="I105" s="92">
        <f t="shared" si="13"/>
        <v>21.52</v>
      </c>
      <c r="J105" s="97">
        <f t="shared" si="7"/>
        <v>1.9729729296103858E-5</v>
      </c>
    </row>
    <row r="106" spans="1:10" ht="39" customHeight="1">
      <c r="A106" s="94" t="s">
        <v>864</v>
      </c>
      <c r="B106" s="86" t="s">
        <v>76</v>
      </c>
      <c r="C106" s="85" t="s">
        <v>33</v>
      </c>
      <c r="D106" s="85" t="s">
        <v>349</v>
      </c>
      <c r="E106" s="87" t="s">
        <v>39</v>
      </c>
      <c r="F106" s="86">
        <v>10</v>
      </c>
      <c r="G106" s="88">
        <v>13.93</v>
      </c>
      <c r="H106" s="88">
        <f t="shared" si="12"/>
        <v>18.28</v>
      </c>
      <c r="I106" s="88">
        <f t="shared" si="13"/>
        <v>182.8</v>
      </c>
      <c r="J106" s="95">
        <f t="shared" si="7"/>
        <v>1.675926819390235E-4</v>
      </c>
    </row>
    <row r="107" spans="1:10" ht="39" customHeight="1">
      <c r="A107" s="94" t="s">
        <v>865</v>
      </c>
      <c r="B107" s="86" t="s">
        <v>77</v>
      </c>
      <c r="C107" s="85" t="s">
        <v>33</v>
      </c>
      <c r="D107" s="85" t="s">
        <v>348</v>
      </c>
      <c r="E107" s="87" t="s">
        <v>39</v>
      </c>
      <c r="F107" s="86">
        <v>10</v>
      </c>
      <c r="G107" s="88">
        <v>8.99</v>
      </c>
      <c r="H107" s="88">
        <f t="shared" si="12"/>
        <v>11.79</v>
      </c>
      <c r="I107" s="88">
        <f t="shared" si="13"/>
        <v>117.9</v>
      </c>
      <c r="J107" s="95">
        <f t="shared" si="7"/>
        <v>1.0809177899677719E-4</v>
      </c>
    </row>
    <row r="108" spans="1:10" ht="39" customHeight="1">
      <c r="A108" s="94" t="s">
        <v>866</v>
      </c>
      <c r="B108" s="86" t="s">
        <v>74</v>
      </c>
      <c r="C108" s="85" t="s">
        <v>33</v>
      </c>
      <c r="D108" s="85" t="s">
        <v>350</v>
      </c>
      <c r="E108" s="87" t="s">
        <v>39</v>
      </c>
      <c r="F108" s="86">
        <v>4</v>
      </c>
      <c r="G108" s="88">
        <v>70.88</v>
      </c>
      <c r="H108" s="88">
        <f t="shared" si="12"/>
        <v>93.03</v>
      </c>
      <c r="I108" s="88">
        <f t="shared" si="13"/>
        <v>372.12</v>
      </c>
      <c r="J108" s="95">
        <f t="shared" si="7"/>
        <v>3.4116295844173646E-4</v>
      </c>
    </row>
    <row r="109" spans="1:10" ht="39" customHeight="1">
      <c r="A109" s="94" t="s">
        <v>867</v>
      </c>
      <c r="B109" s="86" t="s">
        <v>73</v>
      </c>
      <c r="C109" s="85" t="s">
        <v>33</v>
      </c>
      <c r="D109" s="85" t="s">
        <v>351</v>
      </c>
      <c r="E109" s="87" t="s">
        <v>39</v>
      </c>
      <c r="F109" s="86">
        <v>2</v>
      </c>
      <c r="G109" s="88">
        <v>67.5</v>
      </c>
      <c r="H109" s="88">
        <f t="shared" si="12"/>
        <v>88.59</v>
      </c>
      <c r="I109" s="88">
        <f t="shared" si="13"/>
        <v>177.18</v>
      </c>
      <c r="J109" s="95">
        <f t="shared" si="7"/>
        <v>1.6244021545927891E-4</v>
      </c>
    </row>
    <row r="110" spans="1:10" ht="24" customHeight="1">
      <c r="A110" s="94" t="s">
        <v>868</v>
      </c>
      <c r="B110" s="86" t="s">
        <v>870</v>
      </c>
      <c r="C110" s="85" t="s">
        <v>33</v>
      </c>
      <c r="D110" s="85" t="s">
        <v>871</v>
      </c>
      <c r="E110" s="87" t="s">
        <v>39</v>
      </c>
      <c r="F110" s="86">
        <v>4</v>
      </c>
      <c r="G110" s="88">
        <v>22.97</v>
      </c>
      <c r="H110" s="88">
        <f t="shared" si="12"/>
        <v>30.14</v>
      </c>
      <c r="I110" s="88">
        <f t="shared" si="13"/>
        <v>120.56</v>
      </c>
      <c r="J110" s="95">
        <f t="shared" si="7"/>
        <v>1.1053049088932534E-4</v>
      </c>
    </row>
    <row r="111" spans="1:10" ht="39" customHeight="1">
      <c r="A111" s="94" t="s">
        <v>869</v>
      </c>
      <c r="B111" s="86" t="s">
        <v>873</v>
      </c>
      <c r="C111" s="85" t="s">
        <v>33</v>
      </c>
      <c r="D111" s="85" t="s">
        <v>874</v>
      </c>
      <c r="E111" s="87" t="s">
        <v>39</v>
      </c>
      <c r="F111" s="86">
        <v>8</v>
      </c>
      <c r="G111" s="88">
        <v>23.95</v>
      </c>
      <c r="H111" s="88">
        <f t="shared" si="12"/>
        <v>31.43</v>
      </c>
      <c r="I111" s="88">
        <f t="shared" si="13"/>
        <v>251.44</v>
      </c>
      <c r="J111" s="95">
        <f t="shared" si="7"/>
        <v>2.305224504745518E-4</v>
      </c>
    </row>
    <row r="112" spans="1:10" ht="52.15" customHeight="1">
      <c r="A112" s="94" t="s">
        <v>872</v>
      </c>
      <c r="B112" s="86" t="s">
        <v>876</v>
      </c>
      <c r="C112" s="85" t="s">
        <v>33</v>
      </c>
      <c r="D112" s="85" t="s">
        <v>877</v>
      </c>
      <c r="E112" s="87" t="s">
        <v>39</v>
      </c>
      <c r="F112" s="86">
        <v>6</v>
      </c>
      <c r="G112" s="88">
        <v>12.46</v>
      </c>
      <c r="H112" s="88">
        <f t="shared" si="12"/>
        <v>16.350000000000001</v>
      </c>
      <c r="I112" s="88">
        <f t="shared" si="13"/>
        <v>98.1</v>
      </c>
      <c r="J112" s="95">
        <f t="shared" si="7"/>
        <v>8.9938961149990169E-5</v>
      </c>
    </row>
    <row r="113" spans="1:10" ht="52.15" customHeight="1">
      <c r="A113" s="94" t="s">
        <v>875</v>
      </c>
      <c r="B113" s="86" t="s">
        <v>878</v>
      </c>
      <c r="C113" s="85" t="s">
        <v>33</v>
      </c>
      <c r="D113" s="85" t="s">
        <v>879</v>
      </c>
      <c r="E113" s="87" t="s">
        <v>39</v>
      </c>
      <c r="F113" s="86">
        <v>2</v>
      </c>
      <c r="G113" s="88">
        <v>13.45</v>
      </c>
      <c r="H113" s="88">
        <f t="shared" si="12"/>
        <v>17.649999999999999</v>
      </c>
      <c r="I113" s="88">
        <f t="shared" si="13"/>
        <v>35.299999999999997</v>
      </c>
      <c r="J113" s="95">
        <f t="shared" si="7"/>
        <v>3.2363357070281886E-5</v>
      </c>
    </row>
    <row r="114" spans="1:10" ht="52.15" customHeight="1">
      <c r="A114" s="93" t="s">
        <v>18</v>
      </c>
      <c r="B114" s="67"/>
      <c r="C114" s="67"/>
      <c r="D114" s="67" t="s">
        <v>676</v>
      </c>
      <c r="E114" s="67"/>
      <c r="F114" s="84"/>
      <c r="G114" s="67"/>
      <c r="H114" s="67"/>
      <c r="I114" s="68">
        <v>63354.54</v>
      </c>
      <c r="J114" s="71">
        <f t="shared" si="7"/>
        <v>5.8084011332675829E-2</v>
      </c>
    </row>
    <row r="115" spans="1:10" ht="52.15" customHeight="1">
      <c r="A115" s="94" t="s">
        <v>72</v>
      </c>
      <c r="B115" s="86" t="s">
        <v>71</v>
      </c>
      <c r="C115" s="85" t="s">
        <v>33</v>
      </c>
      <c r="D115" s="85" t="s">
        <v>352</v>
      </c>
      <c r="E115" s="87" t="s">
        <v>37</v>
      </c>
      <c r="F115" s="86">
        <v>23.65</v>
      </c>
      <c r="G115" s="88">
        <v>23.22</v>
      </c>
      <c r="H115" s="88">
        <f t="shared" ref="H115:H141" si="14">TRUNC(G115 * (1 + 31.25 / 100), 2)</f>
        <v>30.47</v>
      </c>
      <c r="I115" s="88">
        <f t="shared" ref="I115:I141" si="15">TRUNC(F115 * H115, 2)</f>
        <v>720.61</v>
      </c>
      <c r="J115" s="95">
        <f t="shared" si="7"/>
        <v>6.6066172063500945E-4</v>
      </c>
    </row>
    <row r="116" spans="1:10" ht="52.15" customHeight="1">
      <c r="A116" s="94" t="s">
        <v>66</v>
      </c>
      <c r="B116" s="86" t="s">
        <v>70</v>
      </c>
      <c r="C116" s="85" t="s">
        <v>33</v>
      </c>
      <c r="D116" s="85" t="s">
        <v>353</v>
      </c>
      <c r="E116" s="87" t="s">
        <v>37</v>
      </c>
      <c r="F116" s="86">
        <v>24.45</v>
      </c>
      <c r="G116" s="88">
        <v>29.87</v>
      </c>
      <c r="H116" s="88">
        <f t="shared" si="14"/>
        <v>39.200000000000003</v>
      </c>
      <c r="I116" s="88">
        <f t="shared" si="15"/>
        <v>958.44</v>
      </c>
      <c r="J116" s="95">
        <f t="shared" si="7"/>
        <v>8.7870640086235062E-4</v>
      </c>
    </row>
    <row r="117" spans="1:10" ht="52.15" customHeight="1">
      <c r="A117" s="94" t="s">
        <v>880</v>
      </c>
      <c r="B117" s="86" t="s">
        <v>881</v>
      </c>
      <c r="C117" s="85" t="s">
        <v>33</v>
      </c>
      <c r="D117" s="85" t="s">
        <v>882</v>
      </c>
      <c r="E117" s="87" t="s">
        <v>37</v>
      </c>
      <c r="F117" s="86">
        <v>13.17</v>
      </c>
      <c r="G117" s="88">
        <v>37.340000000000003</v>
      </c>
      <c r="H117" s="88">
        <f t="shared" si="14"/>
        <v>49</v>
      </c>
      <c r="I117" s="88">
        <f t="shared" si="15"/>
        <v>645.33000000000004</v>
      </c>
      <c r="J117" s="95">
        <f t="shared" si="7"/>
        <v>5.9164434045793236E-4</v>
      </c>
    </row>
    <row r="118" spans="1:10" ht="52.15" customHeight="1">
      <c r="A118" s="94" t="s">
        <v>883</v>
      </c>
      <c r="B118" s="86" t="s">
        <v>884</v>
      </c>
      <c r="C118" s="85" t="s">
        <v>33</v>
      </c>
      <c r="D118" s="85" t="s">
        <v>885</v>
      </c>
      <c r="E118" s="87" t="s">
        <v>37</v>
      </c>
      <c r="F118" s="86">
        <v>27.45</v>
      </c>
      <c r="G118" s="88">
        <v>31.08</v>
      </c>
      <c r="H118" s="88">
        <f t="shared" si="14"/>
        <v>40.79</v>
      </c>
      <c r="I118" s="88">
        <f t="shared" si="15"/>
        <v>1119.68</v>
      </c>
      <c r="J118" s="95">
        <f t="shared" si="7"/>
        <v>1.0265326811459837E-3</v>
      </c>
    </row>
    <row r="119" spans="1:10" ht="52.15" customHeight="1">
      <c r="A119" s="94" t="s">
        <v>886</v>
      </c>
      <c r="B119" s="86" t="s">
        <v>887</v>
      </c>
      <c r="C119" s="85" t="s">
        <v>33</v>
      </c>
      <c r="D119" s="85" t="s">
        <v>888</v>
      </c>
      <c r="E119" s="87" t="s">
        <v>37</v>
      </c>
      <c r="F119" s="86">
        <v>9.24</v>
      </c>
      <c r="G119" s="88">
        <v>65.099999999999994</v>
      </c>
      <c r="H119" s="88">
        <f t="shared" si="14"/>
        <v>85.44</v>
      </c>
      <c r="I119" s="88">
        <f t="shared" si="15"/>
        <v>789.46</v>
      </c>
      <c r="J119" s="95">
        <f t="shared" si="7"/>
        <v>7.2378401905679151E-4</v>
      </c>
    </row>
    <row r="120" spans="1:10" ht="52.15" customHeight="1">
      <c r="A120" s="94" t="s">
        <v>889</v>
      </c>
      <c r="B120" s="86" t="s">
        <v>890</v>
      </c>
      <c r="C120" s="85" t="s">
        <v>765</v>
      </c>
      <c r="D120" s="85" t="s">
        <v>891</v>
      </c>
      <c r="E120" s="87" t="s">
        <v>767</v>
      </c>
      <c r="F120" s="86">
        <v>2</v>
      </c>
      <c r="G120" s="88">
        <v>641.67999999999995</v>
      </c>
      <c r="H120" s="88">
        <f t="shared" si="14"/>
        <v>842.2</v>
      </c>
      <c r="I120" s="88">
        <f t="shared" si="15"/>
        <v>1684.4</v>
      </c>
      <c r="J120" s="95">
        <f t="shared" si="7"/>
        <v>1.5442730495519212E-3</v>
      </c>
    </row>
    <row r="121" spans="1:10" ht="52.15" customHeight="1">
      <c r="A121" s="94" t="s">
        <v>892</v>
      </c>
      <c r="B121" s="86" t="s">
        <v>893</v>
      </c>
      <c r="C121" s="85" t="s">
        <v>33</v>
      </c>
      <c r="D121" s="85" t="s">
        <v>894</v>
      </c>
      <c r="E121" s="87" t="s">
        <v>39</v>
      </c>
      <c r="F121" s="86">
        <v>2</v>
      </c>
      <c r="G121" s="88">
        <v>113.5</v>
      </c>
      <c r="H121" s="88">
        <f t="shared" si="14"/>
        <v>148.96</v>
      </c>
      <c r="I121" s="88">
        <f t="shared" si="15"/>
        <v>297.92</v>
      </c>
      <c r="J121" s="95">
        <f t="shared" si="7"/>
        <v>2.7313573196539322E-4</v>
      </c>
    </row>
    <row r="122" spans="1:10" ht="52.15" customHeight="1">
      <c r="A122" s="94" t="s">
        <v>895</v>
      </c>
      <c r="B122" s="86" t="s">
        <v>896</v>
      </c>
      <c r="C122" s="85" t="s">
        <v>33</v>
      </c>
      <c r="D122" s="85" t="s">
        <v>897</v>
      </c>
      <c r="E122" s="87" t="s">
        <v>39</v>
      </c>
      <c r="F122" s="86">
        <v>4</v>
      </c>
      <c r="G122" s="88">
        <v>76.86</v>
      </c>
      <c r="H122" s="88">
        <f t="shared" si="14"/>
        <v>100.87</v>
      </c>
      <c r="I122" s="88">
        <f t="shared" si="15"/>
        <v>403.48</v>
      </c>
      <c r="J122" s="95">
        <f t="shared" si="7"/>
        <v>3.6991408812230415E-4</v>
      </c>
    </row>
    <row r="123" spans="1:10" ht="52.15" customHeight="1">
      <c r="A123" s="94" t="s">
        <v>898</v>
      </c>
      <c r="B123" s="86" t="s">
        <v>69</v>
      </c>
      <c r="C123" s="85" t="s">
        <v>33</v>
      </c>
      <c r="D123" s="85" t="s">
        <v>354</v>
      </c>
      <c r="E123" s="87" t="s">
        <v>39</v>
      </c>
      <c r="F123" s="86">
        <v>2</v>
      </c>
      <c r="G123" s="88">
        <v>11.2</v>
      </c>
      <c r="H123" s="88">
        <f t="shared" si="14"/>
        <v>14.7</v>
      </c>
      <c r="I123" s="88">
        <f t="shared" si="15"/>
        <v>29.4</v>
      </c>
      <c r="J123" s="95">
        <f t="shared" si="7"/>
        <v>2.6954184075532225E-5</v>
      </c>
    </row>
    <row r="124" spans="1:10" ht="52.15" customHeight="1">
      <c r="A124" s="94" t="s">
        <v>899</v>
      </c>
      <c r="B124" s="86" t="s">
        <v>900</v>
      </c>
      <c r="C124" s="85" t="s">
        <v>33</v>
      </c>
      <c r="D124" s="85" t="s">
        <v>901</v>
      </c>
      <c r="E124" s="87" t="s">
        <v>39</v>
      </c>
      <c r="F124" s="86">
        <v>2</v>
      </c>
      <c r="G124" s="88">
        <v>18.600000000000001</v>
      </c>
      <c r="H124" s="88">
        <f t="shared" si="14"/>
        <v>24.41</v>
      </c>
      <c r="I124" s="88">
        <f t="shared" si="15"/>
        <v>48.82</v>
      </c>
      <c r="J124" s="95">
        <f t="shared" si="7"/>
        <v>4.4758614509098067E-5</v>
      </c>
    </row>
    <row r="125" spans="1:10" ht="52.15" customHeight="1">
      <c r="A125" s="94" t="s">
        <v>902</v>
      </c>
      <c r="B125" s="86" t="s">
        <v>903</v>
      </c>
      <c r="C125" s="85" t="s">
        <v>33</v>
      </c>
      <c r="D125" s="85" t="s">
        <v>904</v>
      </c>
      <c r="E125" s="87" t="s">
        <v>39</v>
      </c>
      <c r="F125" s="86">
        <v>10</v>
      </c>
      <c r="G125" s="88">
        <v>28.3</v>
      </c>
      <c r="H125" s="88">
        <f t="shared" si="14"/>
        <v>37.14</v>
      </c>
      <c r="I125" s="88">
        <f t="shared" si="15"/>
        <v>371.4</v>
      </c>
      <c r="J125" s="95">
        <f t="shared" si="7"/>
        <v>3.4050285597458051E-4</v>
      </c>
    </row>
    <row r="126" spans="1:10" ht="52.15" customHeight="1">
      <c r="A126" s="94" t="s">
        <v>905</v>
      </c>
      <c r="B126" s="86" t="s">
        <v>906</v>
      </c>
      <c r="C126" s="85" t="s">
        <v>33</v>
      </c>
      <c r="D126" s="85" t="s">
        <v>907</v>
      </c>
      <c r="E126" s="87" t="s">
        <v>39</v>
      </c>
      <c r="F126" s="86">
        <v>2</v>
      </c>
      <c r="G126" s="88">
        <v>33.99</v>
      </c>
      <c r="H126" s="88">
        <f t="shared" si="14"/>
        <v>44.61</v>
      </c>
      <c r="I126" s="88">
        <f t="shared" si="15"/>
        <v>89.22</v>
      </c>
      <c r="J126" s="95">
        <f t="shared" si="7"/>
        <v>8.1797697388400856E-5</v>
      </c>
    </row>
    <row r="127" spans="1:10" ht="25.9" customHeight="1">
      <c r="A127" s="94" t="s">
        <v>908</v>
      </c>
      <c r="B127" s="86" t="s">
        <v>909</v>
      </c>
      <c r="C127" s="85" t="s">
        <v>33</v>
      </c>
      <c r="D127" s="85" t="s">
        <v>910</v>
      </c>
      <c r="E127" s="87" t="s">
        <v>39</v>
      </c>
      <c r="F127" s="86">
        <v>20</v>
      </c>
      <c r="G127" s="88">
        <v>10.92</v>
      </c>
      <c r="H127" s="88">
        <f t="shared" si="14"/>
        <v>14.33</v>
      </c>
      <c r="I127" s="88">
        <f t="shared" si="15"/>
        <v>286.60000000000002</v>
      </c>
      <c r="J127" s="95">
        <f t="shared" si="7"/>
        <v>2.6275745428733119E-4</v>
      </c>
    </row>
    <row r="128" spans="1:10" ht="52.15" customHeight="1">
      <c r="A128" s="94" t="s">
        <v>911</v>
      </c>
      <c r="B128" s="86" t="s">
        <v>912</v>
      </c>
      <c r="C128" s="85" t="s">
        <v>33</v>
      </c>
      <c r="D128" s="85" t="s">
        <v>913</v>
      </c>
      <c r="E128" s="87" t="s">
        <v>39</v>
      </c>
      <c r="F128" s="86">
        <v>10</v>
      </c>
      <c r="G128" s="88">
        <v>17.73</v>
      </c>
      <c r="H128" s="88">
        <f t="shared" si="14"/>
        <v>23.27</v>
      </c>
      <c r="I128" s="88">
        <f t="shared" si="15"/>
        <v>232.7</v>
      </c>
      <c r="J128" s="95">
        <f t="shared" si="7"/>
        <v>2.133414501488554E-4</v>
      </c>
    </row>
    <row r="129" spans="1:10" ht="52.15" customHeight="1">
      <c r="A129" s="94" t="s">
        <v>914</v>
      </c>
      <c r="B129" s="86" t="s">
        <v>68</v>
      </c>
      <c r="C129" s="85" t="s">
        <v>33</v>
      </c>
      <c r="D129" s="85" t="s">
        <v>355</v>
      </c>
      <c r="E129" s="87" t="s">
        <v>39</v>
      </c>
      <c r="F129" s="86">
        <v>6</v>
      </c>
      <c r="G129" s="88">
        <v>32.99</v>
      </c>
      <c r="H129" s="88">
        <f t="shared" si="14"/>
        <v>43.29</v>
      </c>
      <c r="I129" s="88">
        <f t="shared" si="15"/>
        <v>259.74</v>
      </c>
      <c r="J129" s="95">
        <f t="shared" si="7"/>
        <v>2.3813196502648777E-4</v>
      </c>
    </row>
    <row r="130" spans="1:10" ht="52.15" customHeight="1">
      <c r="A130" s="94" t="s">
        <v>915</v>
      </c>
      <c r="B130" s="86" t="s">
        <v>916</v>
      </c>
      <c r="C130" s="85" t="s">
        <v>33</v>
      </c>
      <c r="D130" s="85" t="s">
        <v>917</v>
      </c>
      <c r="E130" s="87" t="s">
        <v>39</v>
      </c>
      <c r="F130" s="86">
        <v>6</v>
      </c>
      <c r="G130" s="88">
        <v>57.66</v>
      </c>
      <c r="H130" s="88">
        <f t="shared" si="14"/>
        <v>75.67</v>
      </c>
      <c r="I130" s="88">
        <f t="shared" si="15"/>
        <v>454.02</v>
      </c>
      <c r="J130" s="95">
        <f t="shared" si="7"/>
        <v>4.1624961408071905E-4</v>
      </c>
    </row>
    <row r="131" spans="1:10" ht="52.15" customHeight="1">
      <c r="A131" s="94" t="s">
        <v>918</v>
      </c>
      <c r="B131" s="86" t="s">
        <v>919</v>
      </c>
      <c r="C131" s="85" t="s">
        <v>33</v>
      </c>
      <c r="D131" s="85" t="s">
        <v>920</v>
      </c>
      <c r="E131" s="87" t="s">
        <v>39</v>
      </c>
      <c r="F131" s="86">
        <v>6</v>
      </c>
      <c r="G131" s="88">
        <v>16.03</v>
      </c>
      <c r="H131" s="88">
        <f t="shared" si="14"/>
        <v>21.03</v>
      </c>
      <c r="I131" s="88">
        <f t="shared" si="15"/>
        <v>126.18</v>
      </c>
      <c r="J131" s="95">
        <f t="shared" si="7"/>
        <v>1.1568295736906995E-4</v>
      </c>
    </row>
    <row r="132" spans="1:10" ht="24" customHeight="1">
      <c r="A132" s="94" t="s">
        <v>921</v>
      </c>
      <c r="B132" s="86" t="s">
        <v>67</v>
      </c>
      <c r="C132" s="85" t="s">
        <v>33</v>
      </c>
      <c r="D132" s="85" t="s">
        <v>356</v>
      </c>
      <c r="E132" s="87" t="s">
        <v>39</v>
      </c>
      <c r="F132" s="86">
        <v>4</v>
      </c>
      <c r="G132" s="88">
        <v>61.67</v>
      </c>
      <c r="H132" s="88">
        <f t="shared" si="14"/>
        <v>80.94</v>
      </c>
      <c r="I132" s="88">
        <f t="shared" si="15"/>
        <v>323.76</v>
      </c>
      <c r="J132" s="95">
        <f t="shared" si="7"/>
        <v>2.968260760644324E-4</v>
      </c>
    </row>
    <row r="133" spans="1:10" ht="24" customHeight="1">
      <c r="A133" s="94" t="s">
        <v>922</v>
      </c>
      <c r="B133" s="86" t="s">
        <v>923</v>
      </c>
      <c r="C133" s="85" t="s">
        <v>33</v>
      </c>
      <c r="D133" s="85" t="s">
        <v>924</v>
      </c>
      <c r="E133" s="87" t="s">
        <v>39</v>
      </c>
      <c r="F133" s="86">
        <v>12</v>
      </c>
      <c r="G133" s="88">
        <v>10.119999999999999</v>
      </c>
      <c r="H133" s="88">
        <f t="shared" si="14"/>
        <v>13.28</v>
      </c>
      <c r="I133" s="88">
        <f t="shared" si="15"/>
        <v>159.36000000000001</v>
      </c>
      <c r="J133" s="95">
        <f t="shared" si="7"/>
        <v>1.4610267939717061E-4</v>
      </c>
    </row>
    <row r="134" spans="1:10" ht="24" customHeight="1">
      <c r="A134" s="94" t="s">
        <v>925</v>
      </c>
      <c r="B134" s="86" t="s">
        <v>926</v>
      </c>
      <c r="C134" s="85" t="s">
        <v>33</v>
      </c>
      <c r="D134" s="85" t="s">
        <v>927</v>
      </c>
      <c r="E134" s="87" t="s">
        <v>39</v>
      </c>
      <c r="F134" s="86">
        <v>14</v>
      </c>
      <c r="G134" s="88">
        <v>17.010000000000002</v>
      </c>
      <c r="H134" s="88">
        <f t="shared" si="14"/>
        <v>22.32</v>
      </c>
      <c r="I134" s="88">
        <f t="shared" si="15"/>
        <v>312.48</v>
      </c>
      <c r="J134" s="95">
        <f t="shared" si="7"/>
        <v>2.864844707456568E-4</v>
      </c>
    </row>
    <row r="135" spans="1:10" ht="24" customHeight="1">
      <c r="A135" s="94" t="s">
        <v>928</v>
      </c>
      <c r="B135" s="86" t="s">
        <v>929</v>
      </c>
      <c r="C135" s="85" t="s">
        <v>33</v>
      </c>
      <c r="D135" s="85" t="s">
        <v>930</v>
      </c>
      <c r="E135" s="87" t="s">
        <v>39</v>
      </c>
      <c r="F135" s="86">
        <v>19</v>
      </c>
      <c r="G135" s="88">
        <v>19.34</v>
      </c>
      <c r="H135" s="88">
        <f t="shared" si="14"/>
        <v>25.38</v>
      </c>
      <c r="I135" s="88">
        <f t="shared" si="15"/>
        <v>482.22</v>
      </c>
      <c r="J135" s="95">
        <f t="shared" si="7"/>
        <v>4.4210362737765818E-4</v>
      </c>
    </row>
    <row r="136" spans="1:10" ht="24" customHeight="1">
      <c r="A136" s="94" t="s">
        <v>931</v>
      </c>
      <c r="B136" s="86" t="s">
        <v>932</v>
      </c>
      <c r="C136" s="85" t="s">
        <v>33</v>
      </c>
      <c r="D136" s="85" t="s">
        <v>933</v>
      </c>
      <c r="E136" s="87" t="s">
        <v>39</v>
      </c>
      <c r="F136" s="86">
        <v>3</v>
      </c>
      <c r="G136" s="88">
        <v>12.88</v>
      </c>
      <c r="H136" s="88">
        <f t="shared" si="14"/>
        <v>16.899999999999999</v>
      </c>
      <c r="I136" s="88">
        <f t="shared" si="15"/>
        <v>50.7</v>
      </c>
      <c r="J136" s="95">
        <f t="shared" si="7"/>
        <v>4.6482215395560674E-5</v>
      </c>
    </row>
    <row r="137" spans="1:10" ht="25.9" customHeight="1">
      <c r="A137" s="94" t="s">
        <v>934</v>
      </c>
      <c r="B137" s="86" t="s">
        <v>935</v>
      </c>
      <c r="C137" s="85" t="s">
        <v>808</v>
      </c>
      <c r="D137" s="85" t="s">
        <v>936</v>
      </c>
      <c r="E137" s="87" t="s">
        <v>39</v>
      </c>
      <c r="F137" s="86">
        <v>4</v>
      </c>
      <c r="G137" s="88">
        <v>35.35</v>
      </c>
      <c r="H137" s="88">
        <f t="shared" si="14"/>
        <v>46.39</v>
      </c>
      <c r="I137" s="88">
        <f t="shared" si="15"/>
        <v>185.56</v>
      </c>
      <c r="J137" s="95">
        <f t="shared" si="7"/>
        <v>1.7012307472978776E-4</v>
      </c>
    </row>
    <row r="138" spans="1:10" ht="52.15" customHeight="1">
      <c r="A138" s="94" t="s">
        <v>937</v>
      </c>
      <c r="B138" s="86" t="s">
        <v>938</v>
      </c>
      <c r="C138" s="85" t="s">
        <v>33</v>
      </c>
      <c r="D138" s="85" t="s">
        <v>939</v>
      </c>
      <c r="E138" s="87" t="s">
        <v>39</v>
      </c>
      <c r="F138" s="86">
        <v>1</v>
      </c>
      <c r="G138" s="88">
        <v>52.08</v>
      </c>
      <c r="H138" s="88">
        <f t="shared" si="14"/>
        <v>68.349999999999994</v>
      </c>
      <c r="I138" s="88">
        <f t="shared" si="15"/>
        <v>68.349999999999994</v>
      </c>
      <c r="J138" s="95">
        <f t="shared" si="7"/>
        <v>6.2663893930701617E-5</v>
      </c>
    </row>
    <row r="139" spans="1:10" ht="25.9" customHeight="1">
      <c r="A139" s="94" t="s">
        <v>940</v>
      </c>
      <c r="B139" s="86" t="s">
        <v>941</v>
      </c>
      <c r="C139" s="85" t="s">
        <v>33</v>
      </c>
      <c r="D139" s="85" t="s">
        <v>942</v>
      </c>
      <c r="E139" s="87" t="s">
        <v>39</v>
      </c>
      <c r="F139" s="86">
        <v>1</v>
      </c>
      <c r="G139" s="88">
        <v>12932.34</v>
      </c>
      <c r="H139" s="88">
        <f t="shared" si="14"/>
        <v>16973.689999999999</v>
      </c>
      <c r="I139" s="88">
        <f t="shared" si="15"/>
        <v>16973.689999999999</v>
      </c>
      <c r="J139" s="95">
        <f t="shared" si="7"/>
        <v>1.5561631452415665E-2</v>
      </c>
    </row>
    <row r="140" spans="1:10" ht="25.9" customHeight="1">
      <c r="A140" s="94" t="s">
        <v>943</v>
      </c>
      <c r="B140" s="86" t="s">
        <v>944</v>
      </c>
      <c r="C140" s="85" t="s">
        <v>33</v>
      </c>
      <c r="D140" s="85" t="s">
        <v>945</v>
      </c>
      <c r="E140" s="87" t="s">
        <v>39</v>
      </c>
      <c r="F140" s="86">
        <v>1</v>
      </c>
      <c r="G140" s="88">
        <v>17315.05</v>
      </c>
      <c r="H140" s="88">
        <f t="shared" si="14"/>
        <v>22726</v>
      </c>
      <c r="I140" s="88">
        <f t="shared" si="15"/>
        <v>22726</v>
      </c>
      <c r="J140" s="95">
        <f t="shared" ref="J140:J185" si="16">I140 / 1090739.75</f>
        <v>2.0835400928589976E-2</v>
      </c>
    </row>
    <row r="141" spans="1:10" ht="39" customHeight="1">
      <c r="A141" s="94" t="s">
        <v>946</v>
      </c>
      <c r="B141" s="86" t="s">
        <v>947</v>
      </c>
      <c r="C141" s="85" t="s">
        <v>33</v>
      </c>
      <c r="D141" s="85" t="s">
        <v>948</v>
      </c>
      <c r="E141" s="87" t="s">
        <v>39</v>
      </c>
      <c r="F141" s="86">
        <v>1</v>
      </c>
      <c r="G141" s="88">
        <v>10327.64</v>
      </c>
      <c r="H141" s="88">
        <f t="shared" si="14"/>
        <v>13555.02</v>
      </c>
      <c r="I141" s="88">
        <f t="shared" si="15"/>
        <v>13555.02</v>
      </c>
      <c r="J141" s="95">
        <f t="shared" si="16"/>
        <v>1.2427364089371456E-2</v>
      </c>
    </row>
    <row r="142" spans="1:10" ht="25.9" customHeight="1">
      <c r="A142" s="93" t="s">
        <v>19</v>
      </c>
      <c r="B142" s="67"/>
      <c r="C142" s="67"/>
      <c r="D142" s="67" t="s">
        <v>677</v>
      </c>
      <c r="E142" s="67"/>
      <c r="F142" s="84"/>
      <c r="G142" s="67"/>
      <c r="H142" s="67"/>
      <c r="I142" s="68">
        <v>9267</v>
      </c>
      <c r="J142" s="71">
        <f t="shared" si="16"/>
        <v>8.496068837685616E-3</v>
      </c>
    </row>
    <row r="143" spans="1:10" ht="25.9" customHeight="1">
      <c r="A143" s="94" t="s">
        <v>65</v>
      </c>
      <c r="B143" s="86" t="s">
        <v>949</v>
      </c>
      <c r="C143" s="85" t="s">
        <v>686</v>
      </c>
      <c r="D143" s="85" t="s">
        <v>1991</v>
      </c>
      <c r="E143" s="87" t="s">
        <v>950</v>
      </c>
      <c r="F143" s="86">
        <v>4</v>
      </c>
      <c r="G143" s="88">
        <v>1454.36</v>
      </c>
      <c r="H143" s="88">
        <f>TRUNC(G143 * (1 + 31.25 / 100), 2)</f>
        <v>1908.84</v>
      </c>
      <c r="I143" s="88">
        <f>TRUNC(F143 * H143, 2)</f>
        <v>7635.36</v>
      </c>
      <c r="J143" s="95">
        <f t="shared" si="16"/>
        <v>7.0001666300325074E-3</v>
      </c>
    </row>
    <row r="144" spans="1:10" ht="24" customHeight="1">
      <c r="A144" s="94" t="s">
        <v>63</v>
      </c>
      <c r="B144" s="86" t="s">
        <v>951</v>
      </c>
      <c r="C144" s="85" t="s">
        <v>686</v>
      </c>
      <c r="D144" s="85" t="s">
        <v>952</v>
      </c>
      <c r="E144" s="87" t="s">
        <v>950</v>
      </c>
      <c r="F144" s="86">
        <v>4</v>
      </c>
      <c r="G144" s="88">
        <v>310.79000000000002</v>
      </c>
      <c r="H144" s="88">
        <f>TRUNC(G144 * (1 + 31.25 / 100), 2)</f>
        <v>407.91</v>
      </c>
      <c r="I144" s="88">
        <f>TRUNC(F144 * H144, 2)</f>
        <v>1631.64</v>
      </c>
      <c r="J144" s="95">
        <f t="shared" si="16"/>
        <v>1.4959022076531088E-3</v>
      </c>
    </row>
    <row r="145" spans="1:10" ht="39" customHeight="1">
      <c r="A145" s="93" t="s">
        <v>20</v>
      </c>
      <c r="B145" s="67"/>
      <c r="C145" s="67"/>
      <c r="D145" s="67" t="s">
        <v>678</v>
      </c>
      <c r="E145" s="67"/>
      <c r="F145" s="84"/>
      <c r="G145" s="67"/>
      <c r="H145" s="67"/>
      <c r="I145" s="68">
        <v>27327.22</v>
      </c>
      <c r="J145" s="71">
        <f t="shared" si="16"/>
        <v>2.505384075348863E-2</v>
      </c>
    </row>
    <row r="146" spans="1:10" ht="39" customHeight="1">
      <c r="A146" s="94" t="s">
        <v>61</v>
      </c>
      <c r="B146" s="86" t="s">
        <v>953</v>
      </c>
      <c r="C146" s="85" t="s">
        <v>686</v>
      </c>
      <c r="D146" s="85" t="s">
        <v>954</v>
      </c>
      <c r="E146" s="87" t="s">
        <v>39</v>
      </c>
      <c r="F146" s="86">
        <v>2</v>
      </c>
      <c r="G146" s="88">
        <v>1533.11</v>
      </c>
      <c r="H146" s="88">
        <f t="shared" ref="H146:H159" si="17">TRUNC(G146 * (1 + 31.25 / 100), 2)</f>
        <v>2012.2</v>
      </c>
      <c r="I146" s="88">
        <f t="shared" ref="I146:I159" si="18">TRUNC(F146 * H146, 2)</f>
        <v>4024.4</v>
      </c>
      <c r="J146" s="95">
        <f t="shared" si="16"/>
        <v>3.6896060678085676E-3</v>
      </c>
    </row>
    <row r="147" spans="1:10" ht="25.9" customHeight="1">
      <c r="A147" s="94" t="s">
        <v>60</v>
      </c>
      <c r="B147" s="86" t="s">
        <v>955</v>
      </c>
      <c r="C147" s="85" t="s">
        <v>686</v>
      </c>
      <c r="D147" s="85" t="s">
        <v>956</v>
      </c>
      <c r="E147" s="87" t="s">
        <v>39</v>
      </c>
      <c r="F147" s="86">
        <v>2</v>
      </c>
      <c r="G147" s="88">
        <v>1393.62</v>
      </c>
      <c r="H147" s="88">
        <f t="shared" si="17"/>
        <v>1829.12</v>
      </c>
      <c r="I147" s="88">
        <f t="shared" si="18"/>
        <v>3658.24</v>
      </c>
      <c r="J147" s="95">
        <f t="shared" si="16"/>
        <v>3.35390729090051E-3</v>
      </c>
    </row>
    <row r="148" spans="1:10" ht="25.9" customHeight="1">
      <c r="A148" s="94" t="s">
        <v>59</v>
      </c>
      <c r="B148" s="86" t="s">
        <v>957</v>
      </c>
      <c r="C148" s="85" t="s">
        <v>33</v>
      </c>
      <c r="D148" s="85" t="s">
        <v>958</v>
      </c>
      <c r="E148" s="87" t="s">
        <v>39</v>
      </c>
      <c r="F148" s="86">
        <v>8</v>
      </c>
      <c r="G148" s="88">
        <v>412.93</v>
      </c>
      <c r="H148" s="88">
        <f t="shared" si="17"/>
        <v>541.97</v>
      </c>
      <c r="I148" s="88">
        <f t="shared" si="18"/>
        <v>4335.76</v>
      </c>
      <c r="J148" s="95">
        <f t="shared" si="16"/>
        <v>3.9750637124942043E-3</v>
      </c>
    </row>
    <row r="149" spans="1:10" ht="25.9" customHeight="1">
      <c r="A149" s="94" t="s">
        <v>58</v>
      </c>
      <c r="B149" s="86" t="s">
        <v>959</v>
      </c>
      <c r="C149" s="85" t="s">
        <v>686</v>
      </c>
      <c r="D149" s="85" t="s">
        <v>960</v>
      </c>
      <c r="E149" s="87" t="s">
        <v>39</v>
      </c>
      <c r="F149" s="86">
        <v>10</v>
      </c>
      <c r="G149" s="88">
        <v>97.82</v>
      </c>
      <c r="H149" s="88">
        <f t="shared" si="17"/>
        <v>128.38</v>
      </c>
      <c r="I149" s="88">
        <f t="shared" si="18"/>
        <v>1283.8</v>
      </c>
      <c r="J149" s="95">
        <f t="shared" si="16"/>
        <v>1.1769993712982404E-3</v>
      </c>
    </row>
    <row r="150" spans="1:10" ht="24" customHeight="1">
      <c r="A150" s="94" t="s">
        <v>57</v>
      </c>
      <c r="B150" s="86" t="s">
        <v>53</v>
      </c>
      <c r="C150" s="85" t="s">
        <v>33</v>
      </c>
      <c r="D150" s="85" t="s">
        <v>357</v>
      </c>
      <c r="E150" s="87" t="s">
        <v>39</v>
      </c>
      <c r="F150" s="86">
        <v>4</v>
      </c>
      <c r="G150" s="88">
        <v>71.64</v>
      </c>
      <c r="H150" s="88">
        <f t="shared" si="17"/>
        <v>94.02</v>
      </c>
      <c r="I150" s="88">
        <f t="shared" si="18"/>
        <v>376.08</v>
      </c>
      <c r="J150" s="95">
        <f t="shared" si="16"/>
        <v>3.4479352201109383E-4</v>
      </c>
    </row>
    <row r="151" spans="1:10" ht="24" customHeight="1">
      <c r="A151" s="94" t="s">
        <v>56</v>
      </c>
      <c r="B151" s="86" t="s">
        <v>961</v>
      </c>
      <c r="C151" s="85" t="s">
        <v>33</v>
      </c>
      <c r="D151" s="85" t="s">
        <v>962</v>
      </c>
      <c r="E151" s="87" t="s">
        <v>39</v>
      </c>
      <c r="F151" s="86">
        <v>8</v>
      </c>
      <c r="G151" s="88">
        <v>68.11</v>
      </c>
      <c r="H151" s="88">
        <f t="shared" si="17"/>
        <v>89.39</v>
      </c>
      <c r="I151" s="88">
        <f t="shared" si="18"/>
        <v>715.12</v>
      </c>
      <c r="J151" s="95">
        <f t="shared" si="16"/>
        <v>6.5562843932294576E-4</v>
      </c>
    </row>
    <row r="152" spans="1:10" ht="24" customHeight="1">
      <c r="A152" s="96" t="s">
        <v>55</v>
      </c>
      <c r="B152" s="90" t="s">
        <v>963</v>
      </c>
      <c r="C152" s="89" t="s">
        <v>33</v>
      </c>
      <c r="D152" s="89" t="s">
        <v>964</v>
      </c>
      <c r="E152" s="91" t="s">
        <v>39</v>
      </c>
      <c r="F152" s="90">
        <v>2</v>
      </c>
      <c r="G152" s="92">
        <v>40.08</v>
      </c>
      <c r="H152" s="92">
        <f t="shared" si="17"/>
        <v>52.6</v>
      </c>
      <c r="I152" s="92">
        <f t="shared" si="18"/>
        <v>105.2</v>
      </c>
      <c r="J152" s="97">
        <f t="shared" si="16"/>
        <v>9.6448304923332998E-5</v>
      </c>
    </row>
    <row r="153" spans="1:10" ht="24" customHeight="1">
      <c r="A153" s="96" t="s">
        <v>54</v>
      </c>
      <c r="B153" s="90" t="s">
        <v>965</v>
      </c>
      <c r="C153" s="89" t="s">
        <v>33</v>
      </c>
      <c r="D153" s="89" t="s">
        <v>966</v>
      </c>
      <c r="E153" s="91" t="s">
        <v>39</v>
      </c>
      <c r="F153" s="90">
        <v>8</v>
      </c>
      <c r="G153" s="92">
        <v>59.33</v>
      </c>
      <c r="H153" s="92">
        <f t="shared" si="17"/>
        <v>77.87</v>
      </c>
      <c r="I153" s="92">
        <f t="shared" si="18"/>
        <v>622.96</v>
      </c>
      <c r="J153" s="97">
        <f t="shared" si="16"/>
        <v>5.7113532352699172E-4</v>
      </c>
    </row>
    <row r="154" spans="1:10" ht="39" customHeight="1">
      <c r="A154" s="94" t="s">
        <v>52</v>
      </c>
      <c r="B154" s="86" t="s">
        <v>967</v>
      </c>
      <c r="C154" s="85" t="s">
        <v>686</v>
      </c>
      <c r="D154" s="85" t="s">
        <v>968</v>
      </c>
      <c r="E154" s="87" t="s">
        <v>39</v>
      </c>
      <c r="F154" s="86">
        <v>6</v>
      </c>
      <c r="G154" s="88">
        <v>189.38</v>
      </c>
      <c r="H154" s="88">
        <f t="shared" si="17"/>
        <v>248.56</v>
      </c>
      <c r="I154" s="88">
        <f t="shared" si="18"/>
        <v>1491.36</v>
      </c>
      <c r="J154" s="95">
        <f t="shared" si="16"/>
        <v>1.3672922436355692E-3</v>
      </c>
    </row>
    <row r="155" spans="1:10" ht="24" customHeight="1">
      <c r="A155" s="94" t="s">
        <v>51</v>
      </c>
      <c r="B155" s="86" t="s">
        <v>969</v>
      </c>
      <c r="C155" s="85" t="s">
        <v>33</v>
      </c>
      <c r="D155" s="85" t="s">
        <v>970</v>
      </c>
      <c r="E155" s="87" t="s">
        <v>39</v>
      </c>
      <c r="F155" s="86">
        <v>4</v>
      </c>
      <c r="G155" s="88">
        <v>379.09</v>
      </c>
      <c r="H155" s="88">
        <f t="shared" si="17"/>
        <v>497.55</v>
      </c>
      <c r="I155" s="88">
        <f t="shared" si="18"/>
        <v>1990.2</v>
      </c>
      <c r="J155" s="95">
        <f t="shared" si="16"/>
        <v>1.8246332362967428E-3</v>
      </c>
    </row>
    <row r="156" spans="1:10" ht="91.15" customHeight="1">
      <c r="A156" s="94" t="s">
        <v>50</v>
      </c>
      <c r="B156" s="86" t="s">
        <v>971</v>
      </c>
      <c r="C156" s="85" t="s">
        <v>33</v>
      </c>
      <c r="D156" s="85" t="s">
        <v>972</v>
      </c>
      <c r="E156" s="87" t="s">
        <v>39</v>
      </c>
      <c r="F156" s="86">
        <v>2</v>
      </c>
      <c r="G156" s="88">
        <v>347.6</v>
      </c>
      <c r="H156" s="88">
        <f t="shared" si="17"/>
        <v>456.22</v>
      </c>
      <c r="I156" s="88">
        <f t="shared" si="18"/>
        <v>912.44</v>
      </c>
      <c r="J156" s="95">
        <f t="shared" si="16"/>
        <v>8.3653318768294642E-4</v>
      </c>
    </row>
    <row r="157" spans="1:10" ht="91.15" customHeight="1">
      <c r="A157" s="94" t="s">
        <v>973</v>
      </c>
      <c r="B157" s="86" t="s">
        <v>974</v>
      </c>
      <c r="C157" s="85" t="s">
        <v>765</v>
      </c>
      <c r="D157" s="85" t="s">
        <v>975</v>
      </c>
      <c r="E157" s="87" t="s">
        <v>767</v>
      </c>
      <c r="F157" s="86">
        <v>8</v>
      </c>
      <c r="G157" s="88">
        <v>111.72</v>
      </c>
      <c r="H157" s="88">
        <f t="shared" si="17"/>
        <v>146.63</v>
      </c>
      <c r="I157" s="88">
        <f t="shared" si="18"/>
        <v>1173.04</v>
      </c>
      <c r="J157" s="95">
        <f t="shared" si="16"/>
        <v>1.0754536084340925E-3</v>
      </c>
    </row>
    <row r="158" spans="1:10" ht="24" customHeight="1">
      <c r="A158" s="94" t="s">
        <v>976</v>
      </c>
      <c r="B158" s="86" t="s">
        <v>977</v>
      </c>
      <c r="C158" s="85" t="s">
        <v>808</v>
      </c>
      <c r="D158" s="85" t="s">
        <v>978</v>
      </c>
      <c r="E158" s="87" t="s">
        <v>39</v>
      </c>
      <c r="F158" s="86">
        <v>2</v>
      </c>
      <c r="G158" s="88">
        <v>380.61</v>
      </c>
      <c r="H158" s="88">
        <f t="shared" si="17"/>
        <v>499.55</v>
      </c>
      <c r="I158" s="88">
        <f t="shared" si="18"/>
        <v>999.1</v>
      </c>
      <c r="J158" s="95">
        <f t="shared" si="16"/>
        <v>9.1598385407701515E-4</v>
      </c>
    </row>
    <row r="159" spans="1:10" ht="25.9" customHeight="1">
      <c r="A159" s="94" t="s">
        <v>979</v>
      </c>
      <c r="B159" s="86" t="s">
        <v>980</v>
      </c>
      <c r="C159" s="85" t="s">
        <v>686</v>
      </c>
      <c r="D159" s="85" t="s">
        <v>981</v>
      </c>
      <c r="E159" s="87" t="s">
        <v>767</v>
      </c>
      <c r="F159" s="86">
        <v>4</v>
      </c>
      <c r="G159" s="88">
        <v>1074.2</v>
      </c>
      <c r="H159" s="88">
        <f t="shared" si="17"/>
        <v>1409.88</v>
      </c>
      <c r="I159" s="88">
        <f t="shared" si="18"/>
        <v>5639.52</v>
      </c>
      <c r="J159" s="95">
        <f t="shared" si="16"/>
        <v>5.1703625910763775E-3</v>
      </c>
    </row>
    <row r="160" spans="1:10" ht="24" customHeight="1">
      <c r="A160" s="93" t="s">
        <v>21</v>
      </c>
      <c r="B160" s="67"/>
      <c r="C160" s="67"/>
      <c r="D160" s="67" t="s">
        <v>10</v>
      </c>
      <c r="E160" s="67"/>
      <c r="F160" s="84"/>
      <c r="G160" s="67"/>
      <c r="H160" s="67"/>
      <c r="I160" s="68">
        <v>31210.5</v>
      </c>
      <c r="J160" s="71">
        <f t="shared" si="16"/>
        <v>2.8614066737734641E-2</v>
      </c>
    </row>
    <row r="161" spans="1:10" ht="24" customHeight="1">
      <c r="A161" s="93" t="s">
        <v>49</v>
      </c>
      <c r="B161" s="67"/>
      <c r="C161" s="67"/>
      <c r="D161" s="67" t="s">
        <v>982</v>
      </c>
      <c r="E161" s="67"/>
      <c r="F161" s="84"/>
      <c r="G161" s="67"/>
      <c r="H161" s="67"/>
      <c r="I161" s="68">
        <v>8939.09</v>
      </c>
      <c r="J161" s="71">
        <f t="shared" si="16"/>
        <v>8.1954380043452162E-3</v>
      </c>
    </row>
    <row r="162" spans="1:10" ht="24" customHeight="1">
      <c r="A162" s="94" t="s">
        <v>983</v>
      </c>
      <c r="B162" s="86" t="s">
        <v>984</v>
      </c>
      <c r="C162" s="85" t="s">
        <v>686</v>
      </c>
      <c r="D162" s="85" t="s">
        <v>985</v>
      </c>
      <c r="E162" s="87" t="s">
        <v>32</v>
      </c>
      <c r="F162" s="86">
        <v>11.34</v>
      </c>
      <c r="G162" s="88">
        <v>600.6</v>
      </c>
      <c r="H162" s="88">
        <f>TRUNC(G162 * (1 + 31.25 / 100), 2)</f>
        <v>788.28</v>
      </c>
      <c r="I162" s="88">
        <f>TRUNC(F162 * H162, 2)</f>
        <v>8939.09</v>
      </c>
      <c r="J162" s="95">
        <f t="shared" si="16"/>
        <v>8.1954380043452162E-3</v>
      </c>
    </row>
    <row r="163" spans="1:10" ht="39" customHeight="1">
      <c r="A163" s="93" t="s">
        <v>48</v>
      </c>
      <c r="B163" s="67"/>
      <c r="C163" s="67"/>
      <c r="D163" s="67" t="s">
        <v>986</v>
      </c>
      <c r="E163" s="67"/>
      <c r="F163" s="84"/>
      <c r="G163" s="67"/>
      <c r="H163" s="67"/>
      <c r="I163" s="68">
        <v>8000.28</v>
      </c>
      <c r="J163" s="71">
        <f t="shared" si="16"/>
        <v>7.3347285638026847E-3</v>
      </c>
    </row>
    <row r="164" spans="1:10" ht="24" customHeight="1">
      <c r="A164" s="94" t="s">
        <v>987</v>
      </c>
      <c r="B164" s="86" t="s">
        <v>988</v>
      </c>
      <c r="C164" s="85" t="s">
        <v>33</v>
      </c>
      <c r="D164" s="85" t="s">
        <v>989</v>
      </c>
      <c r="E164" s="87" t="s">
        <v>32</v>
      </c>
      <c r="F164" s="86">
        <v>9.9</v>
      </c>
      <c r="G164" s="88">
        <v>615.71</v>
      </c>
      <c r="H164" s="88">
        <f>TRUNC(G164 * (1 + 31.25 / 100), 2)</f>
        <v>808.11</v>
      </c>
      <c r="I164" s="88">
        <f>TRUNC(F164 * H164, 2)</f>
        <v>8000.28</v>
      </c>
      <c r="J164" s="95">
        <f t="shared" si="16"/>
        <v>7.3347285638026847E-3</v>
      </c>
    </row>
    <row r="165" spans="1:10" ht="25.9" customHeight="1">
      <c r="A165" s="93" t="s">
        <v>47</v>
      </c>
      <c r="B165" s="67"/>
      <c r="C165" s="67"/>
      <c r="D165" s="67" t="s">
        <v>990</v>
      </c>
      <c r="E165" s="67"/>
      <c r="F165" s="84"/>
      <c r="G165" s="67"/>
      <c r="H165" s="67"/>
      <c r="I165" s="68">
        <v>14271.13</v>
      </c>
      <c r="J165" s="71">
        <f t="shared" si="16"/>
        <v>1.3083900169586741E-2</v>
      </c>
    </row>
    <row r="166" spans="1:10" ht="24" customHeight="1">
      <c r="A166" s="94" t="s">
        <v>991</v>
      </c>
      <c r="B166" s="86" t="s">
        <v>992</v>
      </c>
      <c r="C166" s="85" t="s">
        <v>33</v>
      </c>
      <c r="D166" s="85" t="s">
        <v>1992</v>
      </c>
      <c r="E166" s="87" t="s">
        <v>32</v>
      </c>
      <c r="F166" s="86">
        <v>35.200000000000003</v>
      </c>
      <c r="G166" s="88">
        <v>284.64</v>
      </c>
      <c r="H166" s="88">
        <f>TRUNC(G166 * (1 + 31.25 / 100), 2)</f>
        <v>373.59</v>
      </c>
      <c r="I166" s="88">
        <f>TRUNC(F166 * H166, 2)</f>
        <v>13150.36</v>
      </c>
      <c r="J166" s="95">
        <f t="shared" si="16"/>
        <v>1.2056368166650204E-2</v>
      </c>
    </row>
    <row r="167" spans="1:10" ht="25.9" customHeight="1">
      <c r="A167" s="94" t="s">
        <v>993</v>
      </c>
      <c r="B167" s="86" t="s">
        <v>992</v>
      </c>
      <c r="C167" s="85" t="s">
        <v>33</v>
      </c>
      <c r="D167" s="85" t="s">
        <v>994</v>
      </c>
      <c r="E167" s="87" t="s">
        <v>32</v>
      </c>
      <c r="F167" s="86">
        <v>3</v>
      </c>
      <c r="G167" s="88">
        <v>284.64</v>
      </c>
      <c r="H167" s="88">
        <f>TRUNC(G167 * (1 + 31.25 / 100), 2)</f>
        <v>373.59</v>
      </c>
      <c r="I167" s="88">
        <f>TRUNC(F167 * H167, 2)</f>
        <v>1120.77</v>
      </c>
      <c r="J167" s="95">
        <f t="shared" si="16"/>
        <v>1.0275320029365391E-3</v>
      </c>
    </row>
    <row r="168" spans="1:10" ht="24" customHeight="1">
      <c r="A168" s="93" t="s">
        <v>22</v>
      </c>
      <c r="B168" s="67"/>
      <c r="C168" s="67"/>
      <c r="D168" s="67" t="s">
        <v>679</v>
      </c>
      <c r="E168" s="67"/>
      <c r="F168" s="84"/>
      <c r="G168" s="67"/>
      <c r="H168" s="67"/>
      <c r="I168" s="68">
        <v>42980.58</v>
      </c>
      <c r="J168" s="71">
        <f t="shared" si="16"/>
        <v>3.9404981802487714E-2</v>
      </c>
    </row>
    <row r="169" spans="1:10" ht="24" customHeight="1">
      <c r="A169" s="94" t="s">
        <v>46</v>
      </c>
      <c r="B169" s="86" t="s">
        <v>995</v>
      </c>
      <c r="C169" s="85" t="s">
        <v>686</v>
      </c>
      <c r="D169" s="85" t="s">
        <v>996</v>
      </c>
      <c r="E169" s="87" t="s">
        <v>32</v>
      </c>
      <c r="F169" s="86">
        <v>417.82</v>
      </c>
      <c r="G169" s="88">
        <v>52.17</v>
      </c>
      <c r="H169" s="88">
        <f>TRUNC(G169 * (1 + 31.25 / 100), 2)</f>
        <v>68.47</v>
      </c>
      <c r="I169" s="88">
        <f>TRUNC(F169 * H169, 2)</f>
        <v>28608.13</v>
      </c>
      <c r="J169" s="95">
        <f t="shared" si="16"/>
        <v>2.6228190546828425E-2</v>
      </c>
    </row>
    <row r="170" spans="1:10" ht="24" customHeight="1">
      <c r="A170" s="94" t="s">
        <v>45</v>
      </c>
      <c r="B170" s="86" t="s">
        <v>997</v>
      </c>
      <c r="C170" s="85" t="s">
        <v>686</v>
      </c>
      <c r="D170" s="85" t="s">
        <v>1993</v>
      </c>
      <c r="E170" s="87" t="s">
        <v>32</v>
      </c>
      <c r="F170" s="86">
        <v>196.97</v>
      </c>
      <c r="G170" s="88">
        <v>50.49</v>
      </c>
      <c r="H170" s="88">
        <f>TRUNC(G170 * (1 + 31.25 / 100), 2)</f>
        <v>66.260000000000005</v>
      </c>
      <c r="I170" s="88">
        <f>TRUNC(F170 * H170, 2)</f>
        <v>13051.23</v>
      </c>
      <c r="J170" s="95">
        <f t="shared" si="16"/>
        <v>1.1965484892248586E-2</v>
      </c>
    </row>
    <row r="171" spans="1:10" ht="24" customHeight="1">
      <c r="A171" s="94" t="s">
        <v>43</v>
      </c>
      <c r="B171" s="86" t="s">
        <v>997</v>
      </c>
      <c r="C171" s="85" t="s">
        <v>686</v>
      </c>
      <c r="D171" s="85" t="s">
        <v>998</v>
      </c>
      <c r="E171" s="87" t="s">
        <v>32</v>
      </c>
      <c r="F171" s="86">
        <v>19.940000000000001</v>
      </c>
      <c r="G171" s="88">
        <v>50.49</v>
      </c>
      <c r="H171" s="88">
        <f>TRUNC(G171 * (1 + 31.25 / 100), 2)</f>
        <v>66.260000000000005</v>
      </c>
      <c r="I171" s="88">
        <f>TRUNC(F171 * H171, 2)</f>
        <v>1321.22</v>
      </c>
      <c r="J171" s="95">
        <f t="shared" si="16"/>
        <v>1.2113063634107035E-3</v>
      </c>
    </row>
    <row r="172" spans="1:10" ht="24" customHeight="1">
      <c r="A172" s="93" t="s">
        <v>23</v>
      </c>
      <c r="B172" s="67"/>
      <c r="C172" s="67"/>
      <c r="D172" s="67" t="s">
        <v>680</v>
      </c>
      <c r="E172" s="67"/>
      <c r="F172" s="84"/>
      <c r="G172" s="67"/>
      <c r="H172" s="67"/>
      <c r="I172" s="68">
        <v>25740.62</v>
      </c>
      <c r="J172" s="71">
        <f t="shared" si="16"/>
        <v>2.3599231622392049E-2</v>
      </c>
    </row>
    <row r="173" spans="1:10" ht="24" customHeight="1">
      <c r="A173" s="94" t="s">
        <v>40</v>
      </c>
      <c r="B173" s="86" t="s">
        <v>999</v>
      </c>
      <c r="C173" s="85" t="s">
        <v>33</v>
      </c>
      <c r="D173" s="85" t="s">
        <v>1000</v>
      </c>
      <c r="E173" s="87" t="s">
        <v>32</v>
      </c>
      <c r="F173" s="86">
        <v>238.56</v>
      </c>
      <c r="G173" s="88">
        <v>82.21</v>
      </c>
      <c r="H173" s="88">
        <f>TRUNC(G173 * (1 + 31.25 / 100), 2)</f>
        <v>107.9</v>
      </c>
      <c r="I173" s="88">
        <f>TRUNC(F173 * H173, 2)</f>
        <v>25740.62</v>
      </c>
      <c r="J173" s="95">
        <f t="shared" si="16"/>
        <v>2.3599231622392049E-2</v>
      </c>
    </row>
    <row r="174" spans="1:10" ht="25.9" customHeight="1">
      <c r="A174" s="93" t="s">
        <v>24</v>
      </c>
      <c r="B174" s="67"/>
      <c r="C174" s="67"/>
      <c r="D174" s="67" t="s">
        <v>681</v>
      </c>
      <c r="E174" s="67"/>
      <c r="F174" s="84"/>
      <c r="G174" s="67"/>
      <c r="H174" s="67"/>
      <c r="I174" s="68">
        <v>172542.14</v>
      </c>
      <c r="J174" s="71">
        <f t="shared" si="16"/>
        <v>0.15818818375327387</v>
      </c>
    </row>
    <row r="175" spans="1:10" ht="24" customHeight="1">
      <c r="A175" s="94" t="s">
        <v>38</v>
      </c>
      <c r="B175" s="86" t="s">
        <v>1001</v>
      </c>
      <c r="C175" s="85" t="s">
        <v>686</v>
      </c>
      <c r="D175" s="85" t="s">
        <v>1002</v>
      </c>
      <c r="E175" s="87" t="s">
        <v>107</v>
      </c>
      <c r="F175" s="86">
        <v>2176.2199999999998</v>
      </c>
      <c r="G175" s="88">
        <v>26.34</v>
      </c>
      <c r="H175" s="88">
        <f>TRUNC(G175 * (1 + 31.25 / 100), 2)</f>
        <v>34.57</v>
      </c>
      <c r="I175" s="88">
        <f>TRUNC(F175 * H175, 2)</f>
        <v>75231.92</v>
      </c>
      <c r="J175" s="95">
        <f t="shared" si="16"/>
        <v>6.8973300001214766E-2</v>
      </c>
    </row>
    <row r="176" spans="1:10">
      <c r="A176" s="94" t="s">
        <v>3055</v>
      </c>
      <c r="B176" s="86" t="s">
        <v>1004</v>
      </c>
      <c r="C176" s="85" t="s">
        <v>808</v>
      </c>
      <c r="D176" s="85" t="s">
        <v>1005</v>
      </c>
      <c r="E176" s="87" t="s">
        <v>37</v>
      </c>
      <c r="F176" s="86">
        <v>43.14</v>
      </c>
      <c r="G176" s="88">
        <v>77.72</v>
      </c>
      <c r="H176" s="88">
        <f>TRUNC(G176 * (1 + 31.25 / 100), 2)</f>
        <v>102</v>
      </c>
      <c r="I176" s="88">
        <f>TRUNC(F176 * H176, 2)</f>
        <v>4400.28</v>
      </c>
      <c r="J176" s="95">
        <f t="shared" si="16"/>
        <v>4.034216228023229E-3</v>
      </c>
    </row>
    <row r="177" spans="1:10" ht="25.5">
      <c r="A177" s="94" t="s">
        <v>1003</v>
      </c>
      <c r="B177" s="86" t="s">
        <v>1006</v>
      </c>
      <c r="C177" s="85" t="s">
        <v>686</v>
      </c>
      <c r="D177" s="85" t="s">
        <v>1994</v>
      </c>
      <c r="E177" s="87" t="s">
        <v>32</v>
      </c>
      <c r="F177" s="86">
        <v>391.48</v>
      </c>
      <c r="G177" s="88">
        <v>180.83</v>
      </c>
      <c r="H177" s="88">
        <f>TRUNC(G177 * (1 + 31.25 / 100), 2)</f>
        <v>237.33</v>
      </c>
      <c r="I177" s="88">
        <f>TRUNC(F177 * H177, 2)</f>
        <v>92909.94</v>
      </c>
      <c r="J177" s="95">
        <f t="shared" si="16"/>
        <v>8.5180667524035872E-2</v>
      </c>
    </row>
    <row r="178" spans="1:10">
      <c r="A178" s="93" t="s">
        <v>25</v>
      </c>
      <c r="B178" s="67"/>
      <c r="C178" s="67"/>
      <c r="D178" s="67" t="s">
        <v>682</v>
      </c>
      <c r="E178" s="67"/>
      <c r="F178" s="84"/>
      <c r="G178" s="67"/>
      <c r="H178" s="67"/>
      <c r="I178" s="68">
        <v>1138.82</v>
      </c>
      <c r="J178" s="71">
        <f t="shared" si="16"/>
        <v>1.0440804050645444E-3</v>
      </c>
    </row>
    <row r="179" spans="1:10">
      <c r="A179" s="94" t="s">
        <v>36</v>
      </c>
      <c r="B179" s="86" t="s">
        <v>1007</v>
      </c>
      <c r="C179" s="85" t="s">
        <v>686</v>
      </c>
      <c r="D179" s="85" t="s">
        <v>1008</v>
      </c>
      <c r="E179" s="87" t="s">
        <v>39</v>
      </c>
      <c r="F179" s="86">
        <v>6</v>
      </c>
      <c r="G179" s="88">
        <v>52.18</v>
      </c>
      <c r="H179" s="88">
        <f>TRUNC(G179 * (1 + 31.25 / 100), 2)</f>
        <v>68.48</v>
      </c>
      <c r="I179" s="88">
        <f>TRUNC(F179 * H179, 2)</f>
        <v>410.88</v>
      </c>
      <c r="J179" s="95">
        <f t="shared" si="16"/>
        <v>3.7669847459029525E-4</v>
      </c>
    </row>
    <row r="180" spans="1:10" ht="60" customHeight="1">
      <c r="A180" s="94" t="s">
        <v>35</v>
      </c>
      <c r="B180" s="86" t="s">
        <v>1007</v>
      </c>
      <c r="C180" s="85" t="s">
        <v>686</v>
      </c>
      <c r="D180" s="85" t="s">
        <v>1009</v>
      </c>
      <c r="E180" s="87" t="s">
        <v>39</v>
      </c>
      <c r="F180" s="86">
        <v>2</v>
      </c>
      <c r="G180" s="88">
        <v>52.18</v>
      </c>
      <c r="H180" s="88">
        <f>TRUNC(G180 * (1 + 31.25 / 100), 2)</f>
        <v>68.48</v>
      </c>
      <c r="I180" s="88">
        <f>TRUNC(F180 * H180, 2)</f>
        <v>136.96</v>
      </c>
      <c r="J180" s="95">
        <f t="shared" si="16"/>
        <v>1.2556615819676509E-4</v>
      </c>
    </row>
    <row r="181" spans="1:10" ht="70.150000000000006" customHeight="1">
      <c r="A181" s="94" t="s">
        <v>34</v>
      </c>
      <c r="B181" s="86" t="s">
        <v>1010</v>
      </c>
      <c r="C181" s="85" t="s">
        <v>686</v>
      </c>
      <c r="D181" s="85" t="s">
        <v>1011</v>
      </c>
      <c r="E181" s="87" t="s">
        <v>39</v>
      </c>
      <c r="F181" s="86">
        <v>2</v>
      </c>
      <c r="G181" s="88">
        <v>225.14</v>
      </c>
      <c r="H181" s="88">
        <f>TRUNC(G181 * (1 + 31.25 / 100), 2)</f>
        <v>295.49</v>
      </c>
      <c r="I181" s="88">
        <f>TRUNC(F181 * H181, 2)</f>
        <v>590.98</v>
      </c>
      <c r="J181" s="95">
        <f t="shared" si="16"/>
        <v>5.4181577227748422E-4</v>
      </c>
    </row>
    <row r="182" spans="1:10">
      <c r="A182" s="93" t="s">
        <v>683</v>
      </c>
      <c r="B182" s="67"/>
      <c r="C182" s="67"/>
      <c r="D182" s="67" t="s">
        <v>684</v>
      </c>
      <c r="E182" s="67"/>
      <c r="F182" s="84"/>
      <c r="G182" s="67"/>
      <c r="H182" s="67"/>
      <c r="I182" s="68">
        <v>12401.07</v>
      </c>
      <c r="J182" s="71">
        <f t="shared" si="16"/>
        <v>1.1369412364406816E-2</v>
      </c>
    </row>
    <row r="183" spans="1:10">
      <c r="A183" s="94" t="s">
        <v>1012</v>
      </c>
      <c r="B183" s="86" t="s">
        <v>1013</v>
      </c>
      <c r="C183" s="85" t="s">
        <v>686</v>
      </c>
      <c r="D183" s="85" t="s">
        <v>1014</v>
      </c>
      <c r="E183" s="87" t="s">
        <v>32</v>
      </c>
      <c r="F183" s="86">
        <v>391.48</v>
      </c>
      <c r="G183" s="88">
        <v>9.9499999999999993</v>
      </c>
      <c r="H183" s="88">
        <f>TRUNC(G183 * (1 + 31.25 / 100), 2)</f>
        <v>13.05</v>
      </c>
      <c r="I183" s="88">
        <f>TRUNC(F183 * H183, 2)</f>
        <v>5108.8100000000004</v>
      </c>
      <c r="J183" s="95">
        <f t="shared" si="16"/>
        <v>4.6838028961537345E-3</v>
      </c>
    </row>
    <row r="184" spans="1:10">
      <c r="A184" s="94" t="s">
        <v>1995</v>
      </c>
      <c r="B184" s="86" t="s">
        <v>1015</v>
      </c>
      <c r="C184" s="85" t="s">
        <v>686</v>
      </c>
      <c r="D184" s="85" t="s">
        <v>1016</v>
      </c>
      <c r="E184" s="87" t="s">
        <v>39</v>
      </c>
      <c r="F184" s="86">
        <v>1</v>
      </c>
      <c r="G184" s="88">
        <v>1427.8</v>
      </c>
      <c r="H184" s="88">
        <f>TRUNC(G184 * (1 + 31.25 / 100), 2)</f>
        <v>1873.98</v>
      </c>
      <c r="I184" s="88">
        <f>TRUNC(F184 * H184, 2)</f>
        <v>1873.98</v>
      </c>
      <c r="J184" s="95">
        <f t="shared" si="16"/>
        <v>1.7180816963899958E-3</v>
      </c>
    </row>
    <row r="185" spans="1:10">
      <c r="A185" s="94" t="s">
        <v>1996</v>
      </c>
      <c r="B185" s="86" t="s">
        <v>1997</v>
      </c>
      <c r="C185" s="85" t="s">
        <v>686</v>
      </c>
      <c r="D185" s="85" t="s">
        <v>1998</v>
      </c>
      <c r="E185" s="87" t="s">
        <v>32</v>
      </c>
      <c r="F185" s="86">
        <v>4.62</v>
      </c>
      <c r="G185" s="88">
        <v>893.56</v>
      </c>
      <c r="H185" s="88">
        <f>TRUNC(G185 * (1 + 31.25 / 100), 2)</f>
        <v>1172.79</v>
      </c>
      <c r="I185" s="88">
        <f>TRUNC(F185 * H185, 2)</f>
        <v>5418.28</v>
      </c>
      <c r="J185" s="95">
        <f t="shared" si="16"/>
        <v>4.9675277718630867E-3</v>
      </c>
    </row>
    <row r="186" spans="1:10">
      <c r="A186" s="72"/>
      <c r="B186" s="136"/>
      <c r="C186" s="136"/>
      <c r="D186" s="136"/>
      <c r="E186" s="136"/>
      <c r="F186" s="136"/>
      <c r="G186" s="136"/>
      <c r="H186" s="136"/>
      <c r="I186" s="136"/>
      <c r="J186" s="73"/>
    </row>
    <row r="187" spans="1:10">
      <c r="A187" s="154"/>
      <c r="B187" s="155"/>
      <c r="C187" s="155"/>
      <c r="D187" s="138"/>
      <c r="E187" s="137"/>
      <c r="F187" s="193" t="s">
        <v>26</v>
      </c>
      <c r="G187" s="155"/>
      <c r="H187" s="194">
        <v>831078.62</v>
      </c>
      <c r="I187" s="155"/>
      <c r="J187" s="195"/>
    </row>
    <row r="188" spans="1:10">
      <c r="A188" s="154"/>
      <c r="B188" s="155"/>
      <c r="C188" s="155"/>
      <c r="D188" s="138"/>
      <c r="E188" s="137"/>
      <c r="F188" s="193" t="s">
        <v>27</v>
      </c>
      <c r="G188" s="155"/>
      <c r="H188" s="194">
        <v>259661.13</v>
      </c>
      <c r="I188" s="155"/>
      <c r="J188" s="195"/>
    </row>
    <row r="189" spans="1:10">
      <c r="A189" s="154"/>
      <c r="B189" s="155"/>
      <c r="C189" s="155"/>
      <c r="D189" s="138"/>
      <c r="E189" s="137"/>
      <c r="F189" s="193" t="s">
        <v>28</v>
      </c>
      <c r="G189" s="155"/>
      <c r="H189" s="194">
        <v>1090739.75</v>
      </c>
      <c r="I189" s="155"/>
      <c r="J189" s="195"/>
    </row>
    <row r="190" spans="1:10">
      <c r="A190" s="182"/>
      <c r="B190" s="183"/>
      <c r="C190" s="183"/>
      <c r="D190" s="183"/>
      <c r="E190" s="183"/>
      <c r="F190" s="183"/>
      <c r="G190" s="183"/>
      <c r="H190" s="183"/>
      <c r="I190" s="183"/>
      <c r="J190" s="184"/>
    </row>
    <row r="191" spans="1:10">
      <c r="A191" s="182"/>
      <c r="B191" s="183"/>
      <c r="C191" s="183"/>
      <c r="D191" s="183"/>
      <c r="E191" s="183"/>
      <c r="F191" s="183"/>
      <c r="G191" s="183"/>
      <c r="H191" s="183"/>
      <c r="I191" s="183"/>
      <c r="J191" s="184"/>
    </row>
    <row r="192" spans="1:10">
      <c r="A192" s="182"/>
      <c r="B192" s="183"/>
      <c r="C192" s="183"/>
      <c r="D192" s="183"/>
      <c r="E192" s="183"/>
      <c r="F192" s="183"/>
      <c r="G192" s="183"/>
      <c r="H192" s="183"/>
      <c r="I192" s="183"/>
      <c r="J192" s="184"/>
    </row>
    <row r="193" spans="1:10">
      <c r="A193" s="182"/>
      <c r="B193" s="183"/>
      <c r="C193" s="183"/>
      <c r="D193" s="183"/>
      <c r="E193" s="183"/>
      <c r="F193" s="183"/>
      <c r="G193" s="183"/>
      <c r="H193" s="183"/>
      <c r="I193" s="183"/>
      <c r="J193" s="184"/>
    </row>
    <row r="194" spans="1:10">
      <c r="A194" s="182"/>
      <c r="B194" s="183"/>
      <c r="C194" s="183"/>
      <c r="D194" s="183"/>
      <c r="E194" s="183"/>
      <c r="F194" s="183"/>
      <c r="G194" s="183"/>
      <c r="H194" s="183"/>
      <c r="I194" s="183"/>
      <c r="J194" s="184"/>
    </row>
    <row r="195" spans="1:10" ht="15" thickBot="1">
      <c r="A195" s="185"/>
      <c r="B195" s="186"/>
      <c r="C195" s="186"/>
      <c r="D195" s="186"/>
      <c r="E195" s="186"/>
      <c r="F195" s="186"/>
      <c r="G195" s="186"/>
      <c r="H195" s="186"/>
      <c r="I195" s="186"/>
      <c r="J195" s="187"/>
    </row>
    <row r="196" spans="1:10" ht="15" thickTop="1"/>
  </sheetData>
  <mergeCells count="23">
    <mergeCell ref="A190:J195"/>
    <mergeCell ref="H7:J7"/>
    <mergeCell ref="A8:D8"/>
    <mergeCell ref="E8:G9"/>
    <mergeCell ref="H8:H9"/>
    <mergeCell ref="I8:J9"/>
    <mergeCell ref="A9:D9"/>
    <mergeCell ref="A189:C189"/>
    <mergeCell ref="F189:G189"/>
    <mergeCell ref="H189:J189"/>
    <mergeCell ref="A187:C187"/>
    <mergeCell ref="F187:G187"/>
    <mergeCell ref="H187:J187"/>
    <mergeCell ref="A188:C188"/>
    <mergeCell ref="F188:G188"/>
    <mergeCell ref="H188:J188"/>
    <mergeCell ref="A10:J10"/>
    <mergeCell ref="A1:J5"/>
    <mergeCell ref="E6:F6"/>
    <mergeCell ref="G6:H6"/>
    <mergeCell ref="I6:J6"/>
    <mergeCell ref="A7:D7"/>
    <mergeCell ref="E7:G7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52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819-0460-431E-AC09-6960C998438A}">
  <sheetPr>
    <tabColor rgb="FF00B050"/>
    <pageSetUpPr fitToPage="1"/>
  </sheetPr>
  <dimension ref="A1:J1556"/>
  <sheetViews>
    <sheetView tabSelected="1" showWhiteSpace="0" view="pageBreakPreview" topLeftCell="A1458" zoomScale="60" zoomScaleNormal="100" workbookViewId="0">
      <selection activeCell="A1474" sqref="A1474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 ht="17.100000000000001" customHeight="1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 ht="26.45" customHeight="1">
      <c r="A5" s="177"/>
      <c r="B5" s="178"/>
      <c r="C5" s="178"/>
      <c r="D5" s="178"/>
      <c r="E5" s="178"/>
      <c r="F5" s="178"/>
      <c r="G5" s="178"/>
      <c r="H5" s="178"/>
      <c r="I5" s="178"/>
      <c r="J5" s="179"/>
    </row>
    <row r="6" spans="1:10" ht="15.75" thickBot="1">
      <c r="A6" s="1"/>
      <c r="B6" s="42"/>
      <c r="C6" s="42"/>
      <c r="D6" s="42"/>
      <c r="E6" s="180"/>
      <c r="F6" s="180"/>
      <c r="G6" s="180"/>
      <c r="H6" s="180"/>
      <c r="I6" s="180"/>
      <c r="J6" s="181"/>
    </row>
    <row r="7" spans="1:10" ht="30" customHeight="1" thickTop="1" thickBot="1">
      <c r="A7" s="167" t="s">
        <v>121</v>
      </c>
      <c r="B7" s="167"/>
      <c r="C7" s="167"/>
      <c r="D7" s="167"/>
      <c r="E7" s="168" t="s">
        <v>685</v>
      </c>
      <c r="F7" s="168"/>
      <c r="G7" s="168"/>
      <c r="H7" s="169" t="s">
        <v>2032</v>
      </c>
      <c r="I7" s="188"/>
      <c r="J7" s="188"/>
    </row>
    <row r="8" spans="1:10" ht="69.599999999999994" customHeight="1" thickTop="1" thickBot="1">
      <c r="A8" s="167" t="s">
        <v>3048</v>
      </c>
      <c r="B8" s="167"/>
      <c r="C8" s="167"/>
      <c r="D8" s="167"/>
      <c r="E8" s="169" t="s">
        <v>2033</v>
      </c>
      <c r="F8" s="169"/>
      <c r="G8" s="169"/>
      <c r="H8" s="189" t="s">
        <v>30</v>
      </c>
      <c r="I8" s="191">
        <f>H1553</f>
        <v>1090739.75</v>
      </c>
      <c r="J8" s="191"/>
    </row>
    <row r="9" spans="1:10" ht="30" customHeight="1" thickTop="1" thickBot="1">
      <c r="A9" s="167" t="s">
        <v>3054</v>
      </c>
      <c r="B9" s="167"/>
      <c r="C9" s="167"/>
      <c r="D9" s="167"/>
      <c r="E9" s="169"/>
      <c r="F9" s="169"/>
      <c r="G9" s="169"/>
      <c r="H9" s="190"/>
      <c r="I9" s="192"/>
      <c r="J9" s="192"/>
    </row>
    <row r="10" spans="1:10" ht="16.5" thickTop="1" thickBot="1">
      <c r="A10" s="203" t="s">
        <v>346</v>
      </c>
      <c r="B10" s="204"/>
      <c r="C10" s="204"/>
      <c r="D10" s="204"/>
      <c r="E10" s="204"/>
      <c r="F10" s="204"/>
      <c r="G10" s="204"/>
      <c r="H10" s="204"/>
      <c r="I10" s="204"/>
      <c r="J10" s="205"/>
    </row>
    <row r="11" spans="1:10" ht="24" customHeight="1" thickTop="1">
      <c r="A11" s="93" t="s">
        <v>4</v>
      </c>
      <c r="B11" s="67"/>
      <c r="C11" s="67"/>
      <c r="D11" s="67" t="s">
        <v>667</v>
      </c>
      <c r="E11" s="67"/>
      <c r="F11" s="200"/>
      <c r="G11" s="200"/>
      <c r="H11" s="84"/>
      <c r="I11" s="67"/>
      <c r="J11" s="111">
        <v>96174.47</v>
      </c>
    </row>
    <row r="12" spans="1:10" ht="18" customHeight="1">
      <c r="A12" s="69" t="s">
        <v>114</v>
      </c>
      <c r="B12" s="66" t="s">
        <v>120</v>
      </c>
      <c r="C12" s="65" t="s">
        <v>119</v>
      </c>
      <c r="D12" s="65" t="s">
        <v>1</v>
      </c>
      <c r="E12" s="198" t="s">
        <v>139</v>
      </c>
      <c r="F12" s="198"/>
      <c r="G12" s="83" t="s">
        <v>118</v>
      </c>
      <c r="H12" s="66" t="s">
        <v>117</v>
      </c>
      <c r="I12" s="66" t="s">
        <v>116</v>
      </c>
      <c r="J12" s="70" t="s">
        <v>2</v>
      </c>
    </row>
    <row r="13" spans="1:10" ht="24" customHeight="1">
      <c r="A13" s="94" t="s">
        <v>138</v>
      </c>
      <c r="B13" s="86" t="s">
        <v>1975</v>
      </c>
      <c r="C13" s="85" t="s">
        <v>686</v>
      </c>
      <c r="D13" s="85" t="s">
        <v>1976</v>
      </c>
      <c r="E13" s="199" t="s">
        <v>338</v>
      </c>
      <c r="F13" s="199"/>
      <c r="G13" s="87" t="s">
        <v>258</v>
      </c>
      <c r="H13" s="98">
        <v>1</v>
      </c>
      <c r="I13" s="88">
        <v>7198.55</v>
      </c>
      <c r="J13" s="112">
        <v>7198.55</v>
      </c>
    </row>
    <row r="14" spans="1:10" ht="24" customHeight="1">
      <c r="A14" s="113" t="s">
        <v>130</v>
      </c>
      <c r="B14" s="100" t="s">
        <v>1021</v>
      </c>
      <c r="C14" s="99" t="s">
        <v>686</v>
      </c>
      <c r="D14" s="99" t="s">
        <v>1022</v>
      </c>
      <c r="E14" s="196" t="s">
        <v>129</v>
      </c>
      <c r="F14" s="196"/>
      <c r="G14" s="101" t="s">
        <v>39</v>
      </c>
      <c r="H14" s="102">
        <v>1</v>
      </c>
      <c r="I14" s="103">
        <v>250.57</v>
      </c>
      <c r="J14" s="114">
        <v>250.57</v>
      </c>
    </row>
    <row r="15" spans="1:10" ht="24" customHeight="1">
      <c r="A15" s="113" t="s">
        <v>130</v>
      </c>
      <c r="B15" s="100" t="s">
        <v>2000</v>
      </c>
      <c r="C15" s="99" t="s">
        <v>686</v>
      </c>
      <c r="D15" s="99" t="s">
        <v>2001</v>
      </c>
      <c r="E15" s="196" t="s">
        <v>129</v>
      </c>
      <c r="F15" s="196"/>
      <c r="G15" s="101" t="s">
        <v>39</v>
      </c>
      <c r="H15" s="102">
        <v>1</v>
      </c>
      <c r="I15" s="103">
        <v>3949.05</v>
      </c>
      <c r="J15" s="114">
        <v>3949.05</v>
      </c>
    </row>
    <row r="16" spans="1:10" ht="24" customHeight="1">
      <c r="A16" s="113" t="s">
        <v>130</v>
      </c>
      <c r="B16" s="100" t="s">
        <v>2002</v>
      </c>
      <c r="C16" s="99" t="s">
        <v>686</v>
      </c>
      <c r="D16" s="99" t="s">
        <v>2003</v>
      </c>
      <c r="E16" s="196" t="s">
        <v>129</v>
      </c>
      <c r="F16" s="196"/>
      <c r="G16" s="101" t="s">
        <v>39</v>
      </c>
      <c r="H16" s="102">
        <v>1</v>
      </c>
      <c r="I16" s="103">
        <v>1148.82</v>
      </c>
      <c r="J16" s="114">
        <v>1148.82</v>
      </c>
    </row>
    <row r="17" spans="1:10" ht="24" customHeight="1">
      <c r="A17" s="113" t="s">
        <v>130</v>
      </c>
      <c r="B17" s="100" t="s">
        <v>1019</v>
      </c>
      <c r="C17" s="99" t="s">
        <v>686</v>
      </c>
      <c r="D17" s="99" t="s">
        <v>1020</v>
      </c>
      <c r="E17" s="196" t="s">
        <v>129</v>
      </c>
      <c r="F17" s="196"/>
      <c r="G17" s="101" t="s">
        <v>39</v>
      </c>
      <c r="H17" s="102">
        <v>1</v>
      </c>
      <c r="I17" s="103">
        <v>528.96</v>
      </c>
      <c r="J17" s="114">
        <v>528.96</v>
      </c>
    </row>
    <row r="18" spans="1:10" ht="24" customHeight="1">
      <c r="A18" s="113" t="s">
        <v>130</v>
      </c>
      <c r="B18" s="100" t="s">
        <v>1017</v>
      </c>
      <c r="C18" s="99" t="s">
        <v>686</v>
      </c>
      <c r="D18" s="99" t="s">
        <v>1018</v>
      </c>
      <c r="E18" s="196" t="s">
        <v>129</v>
      </c>
      <c r="F18" s="196"/>
      <c r="G18" s="101" t="s">
        <v>39</v>
      </c>
      <c r="H18" s="102">
        <v>1</v>
      </c>
      <c r="I18" s="103">
        <v>1321.15</v>
      </c>
      <c r="J18" s="114">
        <v>1321.15</v>
      </c>
    </row>
    <row r="19" spans="1:10">
      <c r="A19" s="115"/>
      <c r="B19" s="144"/>
      <c r="C19" s="144"/>
      <c r="D19" s="144"/>
      <c r="E19" s="144" t="s">
        <v>128</v>
      </c>
      <c r="F19" s="145">
        <v>0</v>
      </c>
      <c r="G19" s="144" t="s">
        <v>127</v>
      </c>
      <c r="H19" s="145">
        <v>0</v>
      </c>
      <c r="I19" s="144" t="s">
        <v>126</v>
      </c>
      <c r="J19" s="116">
        <v>0</v>
      </c>
    </row>
    <row r="20" spans="1:10">
      <c r="A20" s="115"/>
      <c r="B20" s="144"/>
      <c r="C20" s="144"/>
      <c r="D20" s="144"/>
      <c r="E20" s="144" t="s">
        <v>125</v>
      </c>
      <c r="F20" s="145">
        <v>2249.54</v>
      </c>
      <c r="G20" s="144"/>
      <c r="H20" s="197" t="s">
        <v>124</v>
      </c>
      <c r="I20" s="197"/>
      <c r="J20" s="116">
        <v>9448.09</v>
      </c>
    </row>
    <row r="21" spans="1:10" ht="49.9" customHeight="1" thickBot="1">
      <c r="A21" s="74"/>
      <c r="B21" s="137"/>
      <c r="C21" s="137"/>
      <c r="D21" s="137"/>
      <c r="E21" s="137"/>
      <c r="F21" s="137"/>
      <c r="G21" s="137" t="s">
        <v>123</v>
      </c>
      <c r="H21" s="146">
        <v>1</v>
      </c>
      <c r="I21" s="137" t="s">
        <v>122</v>
      </c>
      <c r="J21" s="117">
        <v>9448.09</v>
      </c>
    </row>
    <row r="22" spans="1:10" ht="1.1499999999999999" customHeight="1" thickTop="1">
      <c r="A22" s="118"/>
      <c r="B22" s="104"/>
      <c r="C22" s="104"/>
      <c r="D22" s="104"/>
      <c r="E22" s="104"/>
      <c r="F22" s="104"/>
      <c r="G22" s="104"/>
      <c r="H22" s="104"/>
      <c r="I22" s="104"/>
      <c r="J22" s="119"/>
    </row>
    <row r="23" spans="1:10" ht="18" customHeight="1">
      <c r="A23" s="69" t="s">
        <v>688</v>
      </c>
      <c r="B23" s="66" t="s">
        <v>120</v>
      </c>
      <c r="C23" s="65" t="s">
        <v>119</v>
      </c>
      <c r="D23" s="65" t="s">
        <v>1</v>
      </c>
      <c r="E23" s="198" t="s">
        <v>139</v>
      </c>
      <c r="F23" s="198"/>
      <c r="G23" s="83" t="s">
        <v>118</v>
      </c>
      <c r="H23" s="66" t="s">
        <v>117</v>
      </c>
      <c r="I23" s="66" t="s">
        <v>116</v>
      </c>
      <c r="J23" s="70" t="s">
        <v>2</v>
      </c>
    </row>
    <row r="24" spans="1:10" ht="24" customHeight="1">
      <c r="A24" s="94" t="s">
        <v>138</v>
      </c>
      <c r="B24" s="86" t="s">
        <v>20</v>
      </c>
      <c r="C24" s="85" t="s">
        <v>31</v>
      </c>
      <c r="D24" s="85" t="s">
        <v>689</v>
      </c>
      <c r="E24" s="199" t="s">
        <v>1023</v>
      </c>
      <c r="F24" s="199"/>
      <c r="G24" s="87" t="s">
        <v>277</v>
      </c>
      <c r="H24" s="98">
        <v>1</v>
      </c>
      <c r="I24" s="88">
        <v>6630.48</v>
      </c>
      <c r="J24" s="112">
        <v>6630.48</v>
      </c>
    </row>
    <row r="25" spans="1:10" ht="25.9" customHeight="1">
      <c r="A25" s="120" t="s">
        <v>135</v>
      </c>
      <c r="B25" s="106" t="s">
        <v>1024</v>
      </c>
      <c r="C25" s="105" t="s">
        <v>33</v>
      </c>
      <c r="D25" s="105" t="s">
        <v>1025</v>
      </c>
      <c r="E25" s="201" t="s">
        <v>132</v>
      </c>
      <c r="F25" s="201"/>
      <c r="G25" s="107" t="s">
        <v>131</v>
      </c>
      <c r="H25" s="108">
        <v>4</v>
      </c>
      <c r="I25" s="109">
        <v>118.33</v>
      </c>
      <c r="J25" s="121">
        <v>473.32</v>
      </c>
    </row>
    <row r="26" spans="1:10" ht="24" customHeight="1">
      <c r="A26" s="120" t="s">
        <v>135</v>
      </c>
      <c r="B26" s="106" t="s">
        <v>1026</v>
      </c>
      <c r="C26" s="105" t="s">
        <v>33</v>
      </c>
      <c r="D26" s="105" t="s">
        <v>1027</v>
      </c>
      <c r="E26" s="201" t="s">
        <v>132</v>
      </c>
      <c r="F26" s="201"/>
      <c r="G26" s="107" t="s">
        <v>277</v>
      </c>
      <c r="H26" s="108">
        <v>1</v>
      </c>
      <c r="I26" s="109">
        <v>6157.16</v>
      </c>
      <c r="J26" s="121">
        <v>6157.16</v>
      </c>
    </row>
    <row r="27" spans="1:10">
      <c r="A27" s="115"/>
      <c r="B27" s="144"/>
      <c r="C27" s="144"/>
      <c r="D27" s="144"/>
      <c r="E27" s="144" t="s">
        <v>128</v>
      </c>
      <c r="F27" s="145">
        <v>3305.5419590000001</v>
      </c>
      <c r="G27" s="144" t="s">
        <v>127</v>
      </c>
      <c r="H27" s="145">
        <v>2772.36</v>
      </c>
      <c r="I27" s="144" t="s">
        <v>126</v>
      </c>
      <c r="J27" s="116">
        <v>6077.9</v>
      </c>
    </row>
    <row r="28" spans="1:10">
      <c r="A28" s="115"/>
      <c r="B28" s="144"/>
      <c r="C28" s="144"/>
      <c r="D28" s="144"/>
      <c r="E28" s="144" t="s">
        <v>125</v>
      </c>
      <c r="F28" s="145">
        <v>2072.02</v>
      </c>
      <c r="G28" s="144"/>
      <c r="H28" s="197" t="s">
        <v>124</v>
      </c>
      <c r="I28" s="197"/>
      <c r="J28" s="116">
        <v>8702.5</v>
      </c>
    </row>
    <row r="29" spans="1:10" ht="49.9" customHeight="1" thickBot="1">
      <c r="A29" s="74"/>
      <c r="B29" s="137"/>
      <c r="C29" s="137"/>
      <c r="D29" s="137"/>
      <c r="E29" s="137"/>
      <c r="F29" s="137"/>
      <c r="G29" s="137" t="s">
        <v>123</v>
      </c>
      <c r="H29" s="146">
        <v>4</v>
      </c>
      <c r="I29" s="137" t="s">
        <v>122</v>
      </c>
      <c r="J29" s="117">
        <v>34810</v>
      </c>
    </row>
    <row r="30" spans="1:10" ht="1.1499999999999999" customHeight="1" thickTop="1">
      <c r="A30" s="118"/>
      <c r="B30" s="104"/>
      <c r="C30" s="104"/>
      <c r="D30" s="104"/>
      <c r="E30" s="104"/>
      <c r="F30" s="104"/>
      <c r="G30" s="104"/>
      <c r="H30" s="104"/>
      <c r="I30" s="104"/>
      <c r="J30" s="119"/>
    </row>
    <row r="31" spans="1:10" ht="18" customHeight="1">
      <c r="A31" s="69" t="s">
        <v>690</v>
      </c>
      <c r="B31" s="66" t="s">
        <v>120</v>
      </c>
      <c r="C31" s="65" t="s">
        <v>119</v>
      </c>
      <c r="D31" s="65" t="s">
        <v>1</v>
      </c>
      <c r="E31" s="198" t="s">
        <v>139</v>
      </c>
      <c r="F31" s="198"/>
      <c r="G31" s="83" t="s">
        <v>118</v>
      </c>
      <c r="H31" s="66" t="s">
        <v>117</v>
      </c>
      <c r="I31" s="66" t="s">
        <v>116</v>
      </c>
      <c r="J31" s="70" t="s">
        <v>2</v>
      </c>
    </row>
    <row r="32" spans="1:10" ht="24" customHeight="1">
      <c r="A32" s="94" t="s">
        <v>138</v>
      </c>
      <c r="B32" s="86" t="s">
        <v>691</v>
      </c>
      <c r="C32" s="85" t="s">
        <v>686</v>
      </c>
      <c r="D32" s="85" t="s">
        <v>692</v>
      </c>
      <c r="E32" s="199" t="s">
        <v>338</v>
      </c>
      <c r="F32" s="199"/>
      <c r="G32" s="87" t="s">
        <v>32</v>
      </c>
      <c r="H32" s="98">
        <v>1</v>
      </c>
      <c r="I32" s="88">
        <v>180.96</v>
      </c>
      <c r="J32" s="112">
        <v>180.96</v>
      </c>
    </row>
    <row r="33" spans="1:10" ht="24" customHeight="1">
      <c r="A33" s="120" t="s">
        <v>135</v>
      </c>
      <c r="B33" s="106" t="s">
        <v>1028</v>
      </c>
      <c r="C33" s="105" t="s">
        <v>686</v>
      </c>
      <c r="D33" s="105" t="s">
        <v>1029</v>
      </c>
      <c r="E33" s="201" t="s">
        <v>338</v>
      </c>
      <c r="F33" s="201"/>
      <c r="G33" s="107" t="s">
        <v>131</v>
      </c>
      <c r="H33" s="108">
        <v>0.4</v>
      </c>
      <c r="I33" s="109">
        <v>30.39</v>
      </c>
      <c r="J33" s="121">
        <v>12.15</v>
      </c>
    </row>
    <row r="34" spans="1:10" ht="24" customHeight="1">
      <c r="A34" s="120" t="s">
        <v>135</v>
      </c>
      <c r="B34" s="106" t="s">
        <v>1030</v>
      </c>
      <c r="C34" s="105" t="s">
        <v>686</v>
      </c>
      <c r="D34" s="105" t="s">
        <v>133</v>
      </c>
      <c r="E34" s="201" t="s">
        <v>338</v>
      </c>
      <c r="F34" s="201"/>
      <c r="G34" s="107" t="s">
        <v>131</v>
      </c>
      <c r="H34" s="108">
        <v>0.4</v>
      </c>
      <c r="I34" s="109">
        <v>24.89</v>
      </c>
      <c r="J34" s="121">
        <v>9.9499999999999993</v>
      </c>
    </row>
    <row r="35" spans="1:10" ht="24" customHeight="1">
      <c r="A35" s="113" t="s">
        <v>130</v>
      </c>
      <c r="B35" s="100" t="s">
        <v>1031</v>
      </c>
      <c r="C35" s="99" t="s">
        <v>686</v>
      </c>
      <c r="D35" s="99" t="s">
        <v>1032</v>
      </c>
      <c r="E35" s="196" t="s">
        <v>129</v>
      </c>
      <c r="F35" s="196"/>
      <c r="G35" s="101" t="s">
        <v>32</v>
      </c>
      <c r="H35" s="102">
        <v>1</v>
      </c>
      <c r="I35" s="103">
        <v>75</v>
      </c>
      <c r="J35" s="114">
        <v>75</v>
      </c>
    </row>
    <row r="36" spans="1:10" ht="24" customHeight="1">
      <c r="A36" s="113" t="s">
        <v>130</v>
      </c>
      <c r="B36" s="100" t="s">
        <v>1033</v>
      </c>
      <c r="C36" s="99" t="s">
        <v>686</v>
      </c>
      <c r="D36" s="99" t="s">
        <v>1034</v>
      </c>
      <c r="E36" s="196" t="s">
        <v>129</v>
      </c>
      <c r="F36" s="196"/>
      <c r="G36" s="101" t="s">
        <v>1035</v>
      </c>
      <c r="H36" s="102">
        <v>0.41</v>
      </c>
      <c r="I36" s="103">
        <v>200</v>
      </c>
      <c r="J36" s="114">
        <v>82</v>
      </c>
    </row>
    <row r="37" spans="1:10" ht="24" customHeight="1">
      <c r="A37" s="113" t="s">
        <v>130</v>
      </c>
      <c r="B37" s="100" t="s">
        <v>1036</v>
      </c>
      <c r="C37" s="99" t="s">
        <v>686</v>
      </c>
      <c r="D37" s="99" t="s">
        <v>1037</v>
      </c>
      <c r="E37" s="196" t="s">
        <v>129</v>
      </c>
      <c r="F37" s="196"/>
      <c r="G37" s="101" t="s">
        <v>107</v>
      </c>
      <c r="H37" s="102">
        <v>0.1</v>
      </c>
      <c r="I37" s="103">
        <v>18.62</v>
      </c>
      <c r="J37" s="114">
        <v>1.86</v>
      </c>
    </row>
    <row r="38" spans="1:10">
      <c r="A38" s="115"/>
      <c r="B38" s="144"/>
      <c r="C38" s="144"/>
      <c r="D38" s="144"/>
      <c r="E38" s="144" t="s">
        <v>128</v>
      </c>
      <c r="F38" s="145">
        <v>7.8044270408440743</v>
      </c>
      <c r="G38" s="144" t="s">
        <v>127</v>
      </c>
      <c r="H38" s="145">
        <v>6.55</v>
      </c>
      <c r="I38" s="144" t="s">
        <v>126</v>
      </c>
      <c r="J38" s="116">
        <v>14.35</v>
      </c>
    </row>
    <row r="39" spans="1:10">
      <c r="A39" s="115"/>
      <c r="B39" s="144"/>
      <c r="C39" s="144"/>
      <c r="D39" s="144"/>
      <c r="E39" s="144" t="s">
        <v>125</v>
      </c>
      <c r="F39" s="145">
        <v>56.55</v>
      </c>
      <c r="G39" s="144"/>
      <c r="H39" s="197" t="s">
        <v>124</v>
      </c>
      <c r="I39" s="197"/>
      <c r="J39" s="116">
        <v>237.51</v>
      </c>
    </row>
    <row r="40" spans="1:10" ht="49.9" customHeight="1" thickBot="1">
      <c r="A40" s="74"/>
      <c r="B40" s="137"/>
      <c r="C40" s="137"/>
      <c r="D40" s="137"/>
      <c r="E40" s="137"/>
      <c r="F40" s="137"/>
      <c r="G40" s="137" t="s">
        <v>123</v>
      </c>
      <c r="H40" s="146">
        <v>6.16</v>
      </c>
      <c r="I40" s="137" t="s">
        <v>122</v>
      </c>
      <c r="J40" s="117">
        <v>1463.06</v>
      </c>
    </row>
    <row r="41" spans="1:10" ht="1.1499999999999999" customHeight="1" thickTop="1">
      <c r="A41" s="118"/>
      <c r="B41" s="104"/>
      <c r="C41" s="104"/>
      <c r="D41" s="104"/>
      <c r="E41" s="104"/>
      <c r="F41" s="104"/>
      <c r="G41" s="104"/>
      <c r="H41" s="104"/>
      <c r="I41" s="104"/>
      <c r="J41" s="119"/>
    </row>
    <row r="42" spans="1:10" ht="18" customHeight="1">
      <c r="A42" s="69" t="s">
        <v>693</v>
      </c>
      <c r="B42" s="66" t="s">
        <v>120</v>
      </c>
      <c r="C42" s="65" t="s">
        <v>119</v>
      </c>
      <c r="D42" s="65" t="s">
        <v>1</v>
      </c>
      <c r="E42" s="198" t="s">
        <v>139</v>
      </c>
      <c r="F42" s="198"/>
      <c r="G42" s="83" t="s">
        <v>118</v>
      </c>
      <c r="H42" s="66" t="s">
        <v>117</v>
      </c>
      <c r="I42" s="66" t="s">
        <v>116</v>
      </c>
      <c r="J42" s="70" t="s">
        <v>2</v>
      </c>
    </row>
    <row r="43" spans="1:10" ht="24" customHeight="1">
      <c r="A43" s="94" t="s">
        <v>138</v>
      </c>
      <c r="B43" s="86" t="s">
        <v>694</v>
      </c>
      <c r="C43" s="85" t="s">
        <v>686</v>
      </c>
      <c r="D43" s="85" t="s">
        <v>695</v>
      </c>
      <c r="E43" s="199" t="s">
        <v>338</v>
      </c>
      <c r="F43" s="199"/>
      <c r="G43" s="87" t="s">
        <v>32</v>
      </c>
      <c r="H43" s="98">
        <v>1</v>
      </c>
      <c r="I43" s="88">
        <v>6.22</v>
      </c>
      <c r="J43" s="112">
        <v>6.22</v>
      </c>
    </row>
    <row r="44" spans="1:10" ht="24" customHeight="1">
      <c r="A44" s="120" t="s">
        <v>135</v>
      </c>
      <c r="B44" s="106" t="s">
        <v>1030</v>
      </c>
      <c r="C44" s="105" t="s">
        <v>686</v>
      </c>
      <c r="D44" s="105" t="s">
        <v>133</v>
      </c>
      <c r="E44" s="201" t="s">
        <v>338</v>
      </c>
      <c r="F44" s="201"/>
      <c r="G44" s="107" t="s">
        <v>131</v>
      </c>
      <c r="H44" s="108">
        <v>0.25</v>
      </c>
      <c r="I44" s="109">
        <v>24.89</v>
      </c>
      <c r="J44" s="121">
        <v>6.22</v>
      </c>
    </row>
    <row r="45" spans="1:10">
      <c r="A45" s="115"/>
      <c r="B45" s="144"/>
      <c r="C45" s="144"/>
      <c r="D45" s="144"/>
      <c r="E45" s="144" t="s">
        <v>128</v>
      </c>
      <c r="F45" s="145">
        <v>2.0558002936857562</v>
      </c>
      <c r="G45" s="144" t="s">
        <v>127</v>
      </c>
      <c r="H45" s="145">
        <v>1.72</v>
      </c>
      <c r="I45" s="144" t="s">
        <v>126</v>
      </c>
      <c r="J45" s="116">
        <v>3.78</v>
      </c>
    </row>
    <row r="46" spans="1:10">
      <c r="A46" s="115"/>
      <c r="B46" s="144"/>
      <c r="C46" s="144"/>
      <c r="D46" s="144"/>
      <c r="E46" s="144" t="s">
        <v>125</v>
      </c>
      <c r="F46" s="145">
        <v>1.94</v>
      </c>
      <c r="G46" s="144"/>
      <c r="H46" s="197" t="s">
        <v>124</v>
      </c>
      <c r="I46" s="197"/>
      <c r="J46" s="116">
        <v>8.16</v>
      </c>
    </row>
    <row r="47" spans="1:10" ht="49.9" customHeight="1" thickBot="1">
      <c r="A47" s="74"/>
      <c r="B47" s="137"/>
      <c r="C47" s="137"/>
      <c r="D47" s="137"/>
      <c r="E47" s="137"/>
      <c r="F47" s="137"/>
      <c r="G47" s="137" t="s">
        <v>123</v>
      </c>
      <c r="H47" s="146">
        <v>391.48</v>
      </c>
      <c r="I47" s="137" t="s">
        <v>122</v>
      </c>
      <c r="J47" s="117">
        <v>3194.47</v>
      </c>
    </row>
    <row r="48" spans="1:10" ht="1.1499999999999999" customHeight="1" thickTop="1">
      <c r="A48" s="118"/>
      <c r="B48" s="104"/>
      <c r="C48" s="104"/>
      <c r="D48" s="104"/>
      <c r="E48" s="104"/>
      <c r="F48" s="104"/>
      <c r="G48" s="104"/>
      <c r="H48" s="104"/>
      <c r="I48" s="104"/>
      <c r="J48" s="119"/>
    </row>
    <row r="49" spans="1:10" ht="18" customHeight="1">
      <c r="A49" s="69" t="s">
        <v>696</v>
      </c>
      <c r="B49" s="66" t="s">
        <v>120</v>
      </c>
      <c r="C49" s="65" t="s">
        <v>119</v>
      </c>
      <c r="D49" s="65" t="s">
        <v>1</v>
      </c>
      <c r="E49" s="198" t="s">
        <v>139</v>
      </c>
      <c r="F49" s="198"/>
      <c r="G49" s="83" t="s">
        <v>118</v>
      </c>
      <c r="H49" s="66" t="s">
        <v>117</v>
      </c>
      <c r="I49" s="66" t="s">
        <v>116</v>
      </c>
      <c r="J49" s="70" t="s">
        <v>2</v>
      </c>
    </row>
    <row r="50" spans="1:10" ht="24" customHeight="1">
      <c r="A50" s="94" t="s">
        <v>138</v>
      </c>
      <c r="B50" s="86" t="s">
        <v>697</v>
      </c>
      <c r="C50" s="85" t="s">
        <v>686</v>
      </c>
      <c r="D50" s="85" t="s">
        <v>698</v>
      </c>
      <c r="E50" s="199" t="s">
        <v>338</v>
      </c>
      <c r="F50" s="199"/>
      <c r="G50" s="87" t="s">
        <v>32</v>
      </c>
      <c r="H50" s="98">
        <v>1</v>
      </c>
      <c r="I50" s="88">
        <v>6.68</v>
      </c>
      <c r="J50" s="112">
        <v>6.68</v>
      </c>
    </row>
    <row r="51" spans="1:10" ht="24" customHeight="1">
      <c r="A51" s="120" t="s">
        <v>135</v>
      </c>
      <c r="B51" s="106" t="s">
        <v>1028</v>
      </c>
      <c r="C51" s="105" t="s">
        <v>686</v>
      </c>
      <c r="D51" s="105" t="s">
        <v>1029</v>
      </c>
      <c r="E51" s="201" t="s">
        <v>338</v>
      </c>
      <c r="F51" s="201"/>
      <c r="G51" s="107" t="s">
        <v>131</v>
      </c>
      <c r="H51" s="108">
        <v>7.0000000000000007E-2</v>
      </c>
      <c r="I51" s="109">
        <v>30.39</v>
      </c>
      <c r="J51" s="121">
        <v>2.12</v>
      </c>
    </row>
    <row r="52" spans="1:10" ht="24" customHeight="1">
      <c r="A52" s="120" t="s">
        <v>135</v>
      </c>
      <c r="B52" s="106" t="s">
        <v>1030</v>
      </c>
      <c r="C52" s="105" t="s">
        <v>686</v>
      </c>
      <c r="D52" s="105" t="s">
        <v>133</v>
      </c>
      <c r="E52" s="201" t="s">
        <v>338</v>
      </c>
      <c r="F52" s="201"/>
      <c r="G52" s="107" t="s">
        <v>131</v>
      </c>
      <c r="H52" s="108">
        <v>0.05</v>
      </c>
      <c r="I52" s="109">
        <v>24.89</v>
      </c>
      <c r="J52" s="121">
        <v>1.24</v>
      </c>
    </row>
    <row r="53" spans="1:10" ht="24" customHeight="1">
      <c r="A53" s="113" t="s">
        <v>130</v>
      </c>
      <c r="B53" s="100" t="s">
        <v>1038</v>
      </c>
      <c r="C53" s="99" t="s">
        <v>686</v>
      </c>
      <c r="D53" s="99" t="s">
        <v>1039</v>
      </c>
      <c r="E53" s="196" t="s">
        <v>129</v>
      </c>
      <c r="F53" s="196"/>
      <c r="G53" s="101" t="s">
        <v>1035</v>
      </c>
      <c r="H53" s="102">
        <v>0.01</v>
      </c>
      <c r="I53" s="103">
        <v>113.4</v>
      </c>
      <c r="J53" s="114">
        <v>1.1299999999999999</v>
      </c>
    </row>
    <row r="54" spans="1:10" ht="24" customHeight="1">
      <c r="A54" s="113" t="s">
        <v>130</v>
      </c>
      <c r="B54" s="100" t="s">
        <v>1033</v>
      </c>
      <c r="C54" s="99" t="s">
        <v>686</v>
      </c>
      <c r="D54" s="99" t="s">
        <v>1034</v>
      </c>
      <c r="E54" s="196" t="s">
        <v>129</v>
      </c>
      <c r="F54" s="196"/>
      <c r="G54" s="101" t="s">
        <v>1035</v>
      </c>
      <c r="H54" s="102">
        <v>0.01</v>
      </c>
      <c r="I54" s="103">
        <v>200</v>
      </c>
      <c r="J54" s="114">
        <v>2</v>
      </c>
    </row>
    <row r="55" spans="1:10" ht="24" customHeight="1">
      <c r="A55" s="113" t="s">
        <v>130</v>
      </c>
      <c r="B55" s="100" t="s">
        <v>1040</v>
      </c>
      <c r="C55" s="99" t="s">
        <v>686</v>
      </c>
      <c r="D55" s="99" t="s">
        <v>1041</v>
      </c>
      <c r="E55" s="196" t="s">
        <v>129</v>
      </c>
      <c r="F55" s="196"/>
      <c r="G55" s="101" t="s">
        <v>107</v>
      </c>
      <c r="H55" s="102">
        <v>3.0000000000000001E-3</v>
      </c>
      <c r="I55" s="103">
        <v>18.68</v>
      </c>
      <c r="J55" s="114">
        <v>0.05</v>
      </c>
    </row>
    <row r="56" spans="1:10" ht="24" customHeight="1">
      <c r="A56" s="113" t="s">
        <v>130</v>
      </c>
      <c r="B56" s="100" t="s">
        <v>1042</v>
      </c>
      <c r="C56" s="99" t="s">
        <v>686</v>
      </c>
      <c r="D56" s="99" t="s">
        <v>1043</v>
      </c>
      <c r="E56" s="196" t="s">
        <v>129</v>
      </c>
      <c r="F56" s="196"/>
      <c r="G56" s="101" t="s">
        <v>107</v>
      </c>
      <c r="H56" s="102">
        <v>2E-3</v>
      </c>
      <c r="I56" s="103">
        <v>13.49</v>
      </c>
      <c r="J56" s="114">
        <v>0.02</v>
      </c>
    </row>
    <row r="57" spans="1:10" ht="24" customHeight="1">
      <c r="A57" s="113" t="s">
        <v>130</v>
      </c>
      <c r="B57" s="100" t="s">
        <v>1044</v>
      </c>
      <c r="C57" s="99" t="s">
        <v>686</v>
      </c>
      <c r="D57" s="99" t="s">
        <v>1045</v>
      </c>
      <c r="E57" s="196" t="s">
        <v>129</v>
      </c>
      <c r="F57" s="196"/>
      <c r="G57" s="101" t="s">
        <v>1046</v>
      </c>
      <c r="H57" s="102">
        <v>0.01</v>
      </c>
      <c r="I57" s="103">
        <v>12.9</v>
      </c>
      <c r="J57" s="114">
        <v>0.12</v>
      </c>
    </row>
    <row r="58" spans="1:10">
      <c r="A58" s="115"/>
      <c r="B58" s="144"/>
      <c r="C58" s="144"/>
      <c r="D58" s="144"/>
      <c r="E58" s="144" t="s">
        <v>128</v>
      </c>
      <c r="F58" s="145">
        <v>1.1964975254255723</v>
      </c>
      <c r="G58" s="144" t="s">
        <v>127</v>
      </c>
      <c r="H58" s="145">
        <v>1</v>
      </c>
      <c r="I58" s="144" t="s">
        <v>126</v>
      </c>
      <c r="J58" s="116">
        <v>2.2000000000000002</v>
      </c>
    </row>
    <row r="59" spans="1:10">
      <c r="A59" s="115"/>
      <c r="B59" s="144"/>
      <c r="C59" s="144"/>
      <c r="D59" s="144"/>
      <c r="E59" s="144" t="s">
        <v>125</v>
      </c>
      <c r="F59" s="145">
        <v>2.08</v>
      </c>
      <c r="G59" s="144"/>
      <c r="H59" s="197" t="s">
        <v>124</v>
      </c>
      <c r="I59" s="197"/>
      <c r="J59" s="116">
        <v>8.76</v>
      </c>
    </row>
    <row r="60" spans="1:10" ht="49.9" customHeight="1" thickBot="1">
      <c r="A60" s="74"/>
      <c r="B60" s="137"/>
      <c r="C60" s="137"/>
      <c r="D60" s="137"/>
      <c r="E60" s="137"/>
      <c r="F60" s="137"/>
      <c r="G60" s="137" t="s">
        <v>123</v>
      </c>
      <c r="H60" s="146">
        <v>391.48</v>
      </c>
      <c r="I60" s="137" t="s">
        <v>122</v>
      </c>
      <c r="J60" s="117">
        <v>3429.36</v>
      </c>
    </row>
    <row r="61" spans="1:10" ht="1.1499999999999999" customHeight="1" thickTop="1">
      <c r="A61" s="118"/>
      <c r="B61" s="104"/>
      <c r="C61" s="104"/>
      <c r="D61" s="104"/>
      <c r="E61" s="104"/>
      <c r="F61" s="104"/>
      <c r="G61" s="104"/>
      <c r="H61" s="104"/>
      <c r="I61" s="104"/>
      <c r="J61" s="119"/>
    </row>
    <row r="62" spans="1:10" ht="18" customHeight="1">
      <c r="A62" s="69" t="s">
        <v>699</v>
      </c>
      <c r="B62" s="66" t="s">
        <v>120</v>
      </c>
      <c r="C62" s="65" t="s">
        <v>119</v>
      </c>
      <c r="D62" s="65" t="s">
        <v>1</v>
      </c>
      <c r="E62" s="198" t="s">
        <v>139</v>
      </c>
      <c r="F62" s="198"/>
      <c r="G62" s="83" t="s">
        <v>118</v>
      </c>
      <c r="H62" s="66" t="s">
        <v>117</v>
      </c>
      <c r="I62" s="66" t="s">
        <v>116</v>
      </c>
      <c r="J62" s="70" t="s">
        <v>2</v>
      </c>
    </row>
    <row r="63" spans="1:10" ht="24" customHeight="1">
      <c r="A63" s="94" t="s">
        <v>138</v>
      </c>
      <c r="B63" s="86" t="s">
        <v>700</v>
      </c>
      <c r="C63" s="85" t="s">
        <v>686</v>
      </c>
      <c r="D63" s="85" t="s">
        <v>701</v>
      </c>
      <c r="E63" s="199" t="s">
        <v>338</v>
      </c>
      <c r="F63" s="199"/>
      <c r="G63" s="87" t="s">
        <v>32</v>
      </c>
      <c r="H63" s="98">
        <v>1</v>
      </c>
      <c r="I63" s="88">
        <v>546.20000000000005</v>
      </c>
      <c r="J63" s="112">
        <v>546.20000000000005</v>
      </c>
    </row>
    <row r="64" spans="1:10" ht="24" customHeight="1">
      <c r="A64" s="120" t="s">
        <v>135</v>
      </c>
      <c r="B64" s="106" t="s">
        <v>1030</v>
      </c>
      <c r="C64" s="105" t="s">
        <v>686</v>
      </c>
      <c r="D64" s="105" t="s">
        <v>133</v>
      </c>
      <c r="E64" s="201" t="s">
        <v>338</v>
      </c>
      <c r="F64" s="201"/>
      <c r="G64" s="107" t="s">
        <v>131</v>
      </c>
      <c r="H64" s="108">
        <v>7.5</v>
      </c>
      <c r="I64" s="109">
        <v>24.89</v>
      </c>
      <c r="J64" s="121">
        <v>186.67</v>
      </c>
    </row>
    <row r="65" spans="1:10" ht="24" customHeight="1">
      <c r="A65" s="120" t="s">
        <v>135</v>
      </c>
      <c r="B65" s="106" t="s">
        <v>1028</v>
      </c>
      <c r="C65" s="105" t="s">
        <v>686</v>
      </c>
      <c r="D65" s="105" t="s">
        <v>1029</v>
      </c>
      <c r="E65" s="201" t="s">
        <v>338</v>
      </c>
      <c r="F65" s="201"/>
      <c r="G65" s="107" t="s">
        <v>131</v>
      </c>
      <c r="H65" s="108">
        <v>6.7</v>
      </c>
      <c r="I65" s="109">
        <v>30.39</v>
      </c>
      <c r="J65" s="121">
        <v>203.61</v>
      </c>
    </row>
    <row r="66" spans="1:10" ht="24" customHeight="1">
      <c r="A66" s="113" t="s">
        <v>130</v>
      </c>
      <c r="B66" s="100" t="s">
        <v>1047</v>
      </c>
      <c r="C66" s="99" t="s">
        <v>686</v>
      </c>
      <c r="D66" s="99" t="s">
        <v>1048</v>
      </c>
      <c r="E66" s="196" t="s">
        <v>129</v>
      </c>
      <c r="F66" s="196"/>
      <c r="G66" s="101" t="s">
        <v>1035</v>
      </c>
      <c r="H66" s="102">
        <v>0.14000000000000001</v>
      </c>
      <c r="I66" s="103">
        <v>230</v>
      </c>
      <c r="J66" s="114">
        <v>32.200000000000003</v>
      </c>
    </row>
    <row r="67" spans="1:10" ht="24" customHeight="1">
      <c r="A67" s="113" t="s">
        <v>130</v>
      </c>
      <c r="B67" s="100" t="s">
        <v>1049</v>
      </c>
      <c r="C67" s="99" t="s">
        <v>686</v>
      </c>
      <c r="D67" s="99" t="s">
        <v>1050</v>
      </c>
      <c r="E67" s="196" t="s">
        <v>129</v>
      </c>
      <c r="F67" s="196"/>
      <c r="G67" s="101" t="s">
        <v>39</v>
      </c>
      <c r="H67" s="102">
        <v>0.04</v>
      </c>
      <c r="I67" s="103">
        <v>1.48</v>
      </c>
      <c r="J67" s="114">
        <v>0.05</v>
      </c>
    </row>
    <row r="68" spans="1:10" ht="24" customHeight="1">
      <c r="A68" s="113" t="s">
        <v>130</v>
      </c>
      <c r="B68" s="100" t="s">
        <v>1051</v>
      </c>
      <c r="C68" s="99" t="s">
        <v>686</v>
      </c>
      <c r="D68" s="99" t="s">
        <v>1052</v>
      </c>
      <c r="E68" s="196" t="s">
        <v>129</v>
      </c>
      <c r="F68" s="196"/>
      <c r="G68" s="101" t="s">
        <v>39</v>
      </c>
      <c r="H68" s="102">
        <v>0.02</v>
      </c>
      <c r="I68" s="103">
        <v>35.200000000000003</v>
      </c>
      <c r="J68" s="114">
        <v>0.7</v>
      </c>
    </row>
    <row r="69" spans="1:10" ht="24" customHeight="1">
      <c r="A69" s="113" t="s">
        <v>130</v>
      </c>
      <c r="B69" s="100" t="s">
        <v>1053</v>
      </c>
      <c r="C69" s="99" t="s">
        <v>686</v>
      </c>
      <c r="D69" s="99" t="s">
        <v>1054</v>
      </c>
      <c r="E69" s="196" t="s">
        <v>129</v>
      </c>
      <c r="F69" s="196"/>
      <c r="G69" s="101" t="s">
        <v>39</v>
      </c>
      <c r="H69" s="102">
        <v>0.02</v>
      </c>
      <c r="I69" s="103">
        <v>77.209999999999994</v>
      </c>
      <c r="J69" s="114">
        <v>1.54</v>
      </c>
    </row>
    <row r="70" spans="1:10" ht="24" customHeight="1">
      <c r="A70" s="113" t="s">
        <v>130</v>
      </c>
      <c r="B70" s="100" t="s">
        <v>1055</v>
      </c>
      <c r="C70" s="99" t="s">
        <v>686</v>
      </c>
      <c r="D70" s="99" t="s">
        <v>1056</v>
      </c>
      <c r="E70" s="196" t="s">
        <v>129</v>
      </c>
      <c r="F70" s="196"/>
      <c r="G70" s="101" t="s">
        <v>107</v>
      </c>
      <c r="H70" s="102">
        <v>4.2000000000000003E-2</v>
      </c>
      <c r="I70" s="103">
        <v>17.73</v>
      </c>
      <c r="J70" s="114">
        <v>0.74</v>
      </c>
    </row>
    <row r="71" spans="1:10" ht="24" customHeight="1">
      <c r="A71" s="113" t="s">
        <v>130</v>
      </c>
      <c r="B71" s="100" t="s">
        <v>1057</v>
      </c>
      <c r="C71" s="99" t="s">
        <v>686</v>
      </c>
      <c r="D71" s="99" t="s">
        <v>1058</v>
      </c>
      <c r="E71" s="196" t="s">
        <v>129</v>
      </c>
      <c r="F71" s="196"/>
      <c r="G71" s="101" t="s">
        <v>39</v>
      </c>
      <c r="H71" s="102">
        <v>0.82</v>
      </c>
      <c r="I71" s="103">
        <v>15.5</v>
      </c>
      <c r="J71" s="114">
        <v>12.71</v>
      </c>
    </row>
    <row r="72" spans="1:10" ht="24" customHeight="1">
      <c r="A72" s="113" t="s">
        <v>130</v>
      </c>
      <c r="B72" s="100" t="s">
        <v>1059</v>
      </c>
      <c r="C72" s="99" t="s">
        <v>686</v>
      </c>
      <c r="D72" s="99" t="s">
        <v>1060</v>
      </c>
      <c r="E72" s="196" t="s">
        <v>129</v>
      </c>
      <c r="F72" s="196"/>
      <c r="G72" s="101" t="s">
        <v>39</v>
      </c>
      <c r="H72" s="102">
        <v>0.5</v>
      </c>
      <c r="I72" s="103">
        <v>0.7</v>
      </c>
      <c r="J72" s="114">
        <v>0.35</v>
      </c>
    </row>
    <row r="73" spans="1:10" ht="24" customHeight="1">
      <c r="A73" s="113" t="s">
        <v>130</v>
      </c>
      <c r="B73" s="100" t="s">
        <v>1061</v>
      </c>
      <c r="C73" s="99" t="s">
        <v>686</v>
      </c>
      <c r="D73" s="99" t="s">
        <v>1062</v>
      </c>
      <c r="E73" s="196" t="s">
        <v>129</v>
      </c>
      <c r="F73" s="196"/>
      <c r="G73" s="101" t="s">
        <v>39</v>
      </c>
      <c r="H73" s="102">
        <v>0.02</v>
      </c>
      <c r="I73" s="103">
        <v>10.72</v>
      </c>
      <c r="J73" s="114">
        <v>0.21</v>
      </c>
    </row>
    <row r="74" spans="1:10" ht="24" customHeight="1">
      <c r="A74" s="113" t="s">
        <v>130</v>
      </c>
      <c r="B74" s="100" t="s">
        <v>1040</v>
      </c>
      <c r="C74" s="99" t="s">
        <v>686</v>
      </c>
      <c r="D74" s="99" t="s">
        <v>1041</v>
      </c>
      <c r="E74" s="196" t="s">
        <v>129</v>
      </c>
      <c r="F74" s="196"/>
      <c r="G74" s="101" t="s">
        <v>107</v>
      </c>
      <c r="H74" s="102">
        <v>0.5</v>
      </c>
      <c r="I74" s="103">
        <v>18.68</v>
      </c>
      <c r="J74" s="114">
        <v>9.34</v>
      </c>
    </row>
    <row r="75" spans="1:10" ht="24" customHeight="1">
      <c r="A75" s="113" t="s">
        <v>130</v>
      </c>
      <c r="B75" s="100" t="s">
        <v>1038</v>
      </c>
      <c r="C75" s="99" t="s">
        <v>686</v>
      </c>
      <c r="D75" s="99" t="s">
        <v>1039</v>
      </c>
      <c r="E75" s="196" t="s">
        <v>129</v>
      </c>
      <c r="F75" s="196"/>
      <c r="G75" s="101" t="s">
        <v>1035</v>
      </c>
      <c r="H75" s="102">
        <v>0.38</v>
      </c>
      <c r="I75" s="103">
        <v>113.4</v>
      </c>
      <c r="J75" s="114">
        <v>43.09</v>
      </c>
    </row>
    <row r="76" spans="1:10" ht="24" customHeight="1">
      <c r="A76" s="113" t="s">
        <v>130</v>
      </c>
      <c r="B76" s="100" t="s">
        <v>1063</v>
      </c>
      <c r="C76" s="99" t="s">
        <v>686</v>
      </c>
      <c r="D76" s="99" t="s">
        <v>1064</v>
      </c>
      <c r="E76" s="196" t="s">
        <v>129</v>
      </c>
      <c r="F76" s="196"/>
      <c r="G76" s="101" t="s">
        <v>39</v>
      </c>
      <c r="H76" s="102">
        <v>0.19</v>
      </c>
      <c r="I76" s="103">
        <v>25.78</v>
      </c>
      <c r="J76" s="114">
        <v>4.8899999999999997</v>
      </c>
    </row>
    <row r="77" spans="1:10" ht="24" customHeight="1">
      <c r="A77" s="113" t="s">
        <v>130</v>
      </c>
      <c r="B77" s="100" t="s">
        <v>1033</v>
      </c>
      <c r="C77" s="99" t="s">
        <v>686</v>
      </c>
      <c r="D77" s="99" t="s">
        <v>1034</v>
      </c>
      <c r="E77" s="196" t="s">
        <v>129</v>
      </c>
      <c r="F77" s="196"/>
      <c r="G77" s="101" t="s">
        <v>1035</v>
      </c>
      <c r="H77" s="102">
        <v>0.17</v>
      </c>
      <c r="I77" s="103">
        <v>200</v>
      </c>
      <c r="J77" s="114">
        <v>34</v>
      </c>
    </row>
    <row r="78" spans="1:10" ht="24" customHeight="1">
      <c r="A78" s="113" t="s">
        <v>130</v>
      </c>
      <c r="B78" s="100" t="s">
        <v>1065</v>
      </c>
      <c r="C78" s="99" t="s">
        <v>686</v>
      </c>
      <c r="D78" s="99" t="s">
        <v>1066</v>
      </c>
      <c r="E78" s="196" t="s">
        <v>129</v>
      </c>
      <c r="F78" s="196"/>
      <c r="G78" s="101" t="s">
        <v>1035</v>
      </c>
      <c r="H78" s="102">
        <v>0.05</v>
      </c>
      <c r="I78" s="103">
        <v>322</v>
      </c>
      <c r="J78" s="114">
        <v>16.100000000000001</v>
      </c>
    </row>
    <row r="79" spans="1:10">
      <c r="A79" s="115"/>
      <c r="B79" s="144"/>
      <c r="C79" s="144"/>
      <c r="D79" s="144"/>
      <c r="E79" s="144" t="s">
        <v>128</v>
      </c>
      <c r="F79" s="145">
        <v>137.43405667047369</v>
      </c>
      <c r="G79" s="144" t="s">
        <v>127</v>
      </c>
      <c r="H79" s="145">
        <v>115.27</v>
      </c>
      <c r="I79" s="144" t="s">
        <v>126</v>
      </c>
      <c r="J79" s="116">
        <v>252.7</v>
      </c>
    </row>
    <row r="80" spans="1:10">
      <c r="A80" s="115"/>
      <c r="B80" s="144"/>
      <c r="C80" s="144"/>
      <c r="D80" s="144"/>
      <c r="E80" s="144" t="s">
        <v>125</v>
      </c>
      <c r="F80" s="145">
        <v>170.68</v>
      </c>
      <c r="G80" s="144"/>
      <c r="H80" s="197" t="s">
        <v>124</v>
      </c>
      <c r="I80" s="197"/>
      <c r="J80" s="116">
        <v>716.88</v>
      </c>
    </row>
    <row r="81" spans="1:10" ht="49.9" customHeight="1" thickBot="1">
      <c r="A81" s="74"/>
      <c r="B81" s="137"/>
      <c r="C81" s="137"/>
      <c r="D81" s="137"/>
      <c r="E81" s="137"/>
      <c r="F81" s="137"/>
      <c r="G81" s="137" t="s">
        <v>123</v>
      </c>
      <c r="H81" s="146">
        <v>20</v>
      </c>
      <c r="I81" s="137" t="s">
        <v>122</v>
      </c>
      <c r="J81" s="117">
        <v>14337.6</v>
      </c>
    </row>
    <row r="82" spans="1:10" ht="1.1499999999999999" customHeight="1" thickTop="1">
      <c r="A82" s="118"/>
      <c r="B82" s="104"/>
      <c r="C82" s="104"/>
      <c r="D82" s="104"/>
      <c r="E82" s="104"/>
      <c r="F82" s="104"/>
      <c r="G82" s="104"/>
      <c r="H82" s="104"/>
      <c r="I82" s="104"/>
      <c r="J82" s="119"/>
    </row>
    <row r="83" spans="1:10" ht="18" customHeight="1">
      <c r="A83" s="69" t="s">
        <v>702</v>
      </c>
      <c r="B83" s="66" t="s">
        <v>120</v>
      </c>
      <c r="C83" s="65" t="s">
        <v>119</v>
      </c>
      <c r="D83" s="65" t="s">
        <v>1</v>
      </c>
      <c r="E83" s="198" t="s">
        <v>139</v>
      </c>
      <c r="F83" s="198"/>
      <c r="G83" s="83" t="s">
        <v>118</v>
      </c>
      <c r="H83" s="66" t="s">
        <v>117</v>
      </c>
      <c r="I83" s="66" t="s">
        <v>116</v>
      </c>
      <c r="J83" s="70" t="s">
        <v>2</v>
      </c>
    </row>
    <row r="84" spans="1:10" ht="24" customHeight="1">
      <c r="A84" s="94" t="s">
        <v>138</v>
      </c>
      <c r="B84" s="86" t="s">
        <v>703</v>
      </c>
      <c r="C84" s="85" t="s">
        <v>33</v>
      </c>
      <c r="D84" s="85" t="s">
        <v>704</v>
      </c>
      <c r="E84" s="199" t="s">
        <v>1023</v>
      </c>
      <c r="F84" s="199"/>
      <c r="G84" s="87" t="s">
        <v>32</v>
      </c>
      <c r="H84" s="98">
        <v>1</v>
      </c>
      <c r="I84" s="88">
        <v>93.07</v>
      </c>
      <c r="J84" s="112">
        <v>93.07</v>
      </c>
    </row>
    <row r="85" spans="1:10" ht="25.9" customHeight="1">
      <c r="A85" s="120" t="s">
        <v>135</v>
      </c>
      <c r="B85" s="106" t="s">
        <v>261</v>
      </c>
      <c r="C85" s="105" t="s">
        <v>33</v>
      </c>
      <c r="D85" s="105" t="s">
        <v>260</v>
      </c>
      <c r="E85" s="201" t="s">
        <v>132</v>
      </c>
      <c r="F85" s="201"/>
      <c r="G85" s="107" t="s">
        <v>131</v>
      </c>
      <c r="H85" s="108">
        <v>0.49199999999999999</v>
      </c>
      <c r="I85" s="109">
        <v>23.76</v>
      </c>
      <c r="J85" s="121">
        <v>11.68</v>
      </c>
    </row>
    <row r="86" spans="1:10" ht="24" customHeight="1">
      <c r="A86" s="120" t="s">
        <v>135</v>
      </c>
      <c r="B86" s="106" t="s">
        <v>257</v>
      </c>
      <c r="C86" s="105" t="s">
        <v>33</v>
      </c>
      <c r="D86" s="105" t="s">
        <v>256</v>
      </c>
      <c r="E86" s="201" t="s">
        <v>132</v>
      </c>
      <c r="F86" s="201"/>
      <c r="G86" s="107" t="s">
        <v>131</v>
      </c>
      <c r="H86" s="108">
        <v>0.73499999999999999</v>
      </c>
      <c r="I86" s="109">
        <v>28.12</v>
      </c>
      <c r="J86" s="121">
        <v>20.66</v>
      </c>
    </row>
    <row r="87" spans="1:10" ht="39" customHeight="1">
      <c r="A87" s="120" t="s">
        <v>135</v>
      </c>
      <c r="B87" s="106" t="s">
        <v>1067</v>
      </c>
      <c r="C87" s="105" t="s">
        <v>33</v>
      </c>
      <c r="D87" s="105" t="s">
        <v>1068</v>
      </c>
      <c r="E87" s="201" t="s">
        <v>200</v>
      </c>
      <c r="F87" s="201"/>
      <c r="G87" s="107" t="s">
        <v>199</v>
      </c>
      <c r="H87" s="108">
        <v>6.6E-3</v>
      </c>
      <c r="I87" s="109">
        <v>29.28</v>
      </c>
      <c r="J87" s="121">
        <v>0.19</v>
      </c>
    </row>
    <row r="88" spans="1:10" ht="39" customHeight="1">
      <c r="A88" s="120" t="s">
        <v>135</v>
      </c>
      <c r="B88" s="106" t="s">
        <v>1069</v>
      </c>
      <c r="C88" s="105" t="s">
        <v>33</v>
      </c>
      <c r="D88" s="105" t="s">
        <v>1070</v>
      </c>
      <c r="E88" s="201" t="s">
        <v>200</v>
      </c>
      <c r="F88" s="201"/>
      <c r="G88" s="107" t="s">
        <v>214</v>
      </c>
      <c r="H88" s="108">
        <v>2.64E-2</v>
      </c>
      <c r="I88" s="109">
        <v>27.65</v>
      </c>
      <c r="J88" s="121">
        <v>0.72</v>
      </c>
    </row>
    <row r="89" spans="1:10" ht="39" customHeight="1">
      <c r="A89" s="120" t="s">
        <v>135</v>
      </c>
      <c r="B89" s="106" t="s">
        <v>1071</v>
      </c>
      <c r="C89" s="105" t="s">
        <v>33</v>
      </c>
      <c r="D89" s="105" t="s">
        <v>1072</v>
      </c>
      <c r="E89" s="201" t="s">
        <v>185</v>
      </c>
      <c r="F89" s="201"/>
      <c r="G89" s="107" t="s">
        <v>62</v>
      </c>
      <c r="H89" s="108">
        <v>6.1000000000000004E-3</v>
      </c>
      <c r="I89" s="109">
        <v>628.1</v>
      </c>
      <c r="J89" s="121">
        <v>3.83</v>
      </c>
    </row>
    <row r="90" spans="1:10" ht="25.9" customHeight="1">
      <c r="A90" s="113" t="s">
        <v>130</v>
      </c>
      <c r="B90" s="100" t="s">
        <v>286</v>
      </c>
      <c r="C90" s="99" t="s">
        <v>33</v>
      </c>
      <c r="D90" s="99" t="s">
        <v>285</v>
      </c>
      <c r="E90" s="196" t="s">
        <v>129</v>
      </c>
      <c r="F90" s="196"/>
      <c r="G90" s="101" t="s">
        <v>37</v>
      </c>
      <c r="H90" s="102">
        <v>1.2273000000000001</v>
      </c>
      <c r="I90" s="103">
        <v>10.050000000000001</v>
      </c>
      <c r="J90" s="114">
        <v>12.33</v>
      </c>
    </row>
    <row r="91" spans="1:10" ht="25.9" customHeight="1">
      <c r="A91" s="113" t="s">
        <v>130</v>
      </c>
      <c r="B91" s="100" t="s">
        <v>284</v>
      </c>
      <c r="C91" s="99" t="s">
        <v>33</v>
      </c>
      <c r="D91" s="99" t="s">
        <v>283</v>
      </c>
      <c r="E91" s="196" t="s">
        <v>129</v>
      </c>
      <c r="F91" s="196"/>
      <c r="G91" s="101" t="s">
        <v>107</v>
      </c>
      <c r="H91" s="102">
        <v>6.8000000000000005E-2</v>
      </c>
      <c r="I91" s="103">
        <v>17.5</v>
      </c>
      <c r="J91" s="114">
        <v>1.19</v>
      </c>
    </row>
    <row r="92" spans="1:10" ht="25.9" customHeight="1">
      <c r="A92" s="113" t="s">
        <v>130</v>
      </c>
      <c r="B92" s="100" t="s">
        <v>1073</v>
      </c>
      <c r="C92" s="99" t="s">
        <v>33</v>
      </c>
      <c r="D92" s="99" t="s">
        <v>1074</v>
      </c>
      <c r="E92" s="196" t="s">
        <v>129</v>
      </c>
      <c r="F92" s="196"/>
      <c r="G92" s="101" t="s">
        <v>37</v>
      </c>
      <c r="H92" s="102">
        <v>2</v>
      </c>
      <c r="I92" s="103">
        <v>7.17</v>
      </c>
      <c r="J92" s="114">
        <v>14.34</v>
      </c>
    </row>
    <row r="93" spans="1:10" ht="39" customHeight="1">
      <c r="A93" s="113" t="s">
        <v>130</v>
      </c>
      <c r="B93" s="100" t="s">
        <v>1075</v>
      </c>
      <c r="C93" s="99" t="s">
        <v>33</v>
      </c>
      <c r="D93" s="99" t="s">
        <v>1076</v>
      </c>
      <c r="E93" s="196" t="s">
        <v>129</v>
      </c>
      <c r="F93" s="196"/>
      <c r="G93" s="101" t="s">
        <v>32</v>
      </c>
      <c r="H93" s="102">
        <v>0.58530000000000004</v>
      </c>
      <c r="I93" s="103">
        <v>48.07</v>
      </c>
      <c r="J93" s="114">
        <v>28.13</v>
      </c>
    </row>
    <row r="94" spans="1:10">
      <c r="A94" s="115"/>
      <c r="B94" s="144"/>
      <c r="C94" s="144"/>
      <c r="D94" s="144"/>
      <c r="E94" s="144" t="s">
        <v>128</v>
      </c>
      <c r="F94" s="145">
        <v>11.785500625441887</v>
      </c>
      <c r="G94" s="144" t="s">
        <v>127</v>
      </c>
      <c r="H94" s="145">
        <v>9.8800000000000008</v>
      </c>
      <c r="I94" s="144" t="s">
        <v>126</v>
      </c>
      <c r="J94" s="116">
        <v>21.67</v>
      </c>
    </row>
    <row r="95" spans="1:10">
      <c r="A95" s="115"/>
      <c r="B95" s="144"/>
      <c r="C95" s="144"/>
      <c r="D95" s="144"/>
      <c r="E95" s="144" t="s">
        <v>125</v>
      </c>
      <c r="F95" s="145">
        <v>29.08</v>
      </c>
      <c r="G95" s="144"/>
      <c r="H95" s="197" t="s">
        <v>124</v>
      </c>
      <c r="I95" s="197"/>
      <c r="J95" s="116">
        <v>122.15</v>
      </c>
    </row>
    <row r="96" spans="1:10" ht="49.9" customHeight="1" thickBot="1">
      <c r="A96" s="74"/>
      <c r="B96" s="137"/>
      <c r="C96" s="137"/>
      <c r="D96" s="137"/>
      <c r="E96" s="137"/>
      <c r="F96" s="137"/>
      <c r="G96" s="137" t="s">
        <v>123</v>
      </c>
      <c r="H96" s="146">
        <v>241.44</v>
      </c>
      <c r="I96" s="137" t="s">
        <v>122</v>
      </c>
      <c r="J96" s="117">
        <v>29491.89</v>
      </c>
    </row>
    <row r="97" spans="1:10" ht="1.1499999999999999" customHeight="1" thickTop="1">
      <c r="A97" s="118"/>
      <c r="B97" s="104"/>
      <c r="C97" s="104"/>
      <c r="D97" s="104"/>
      <c r="E97" s="104"/>
      <c r="F97" s="104"/>
      <c r="G97" s="104"/>
      <c r="H97" s="104"/>
      <c r="I97" s="104"/>
      <c r="J97" s="119"/>
    </row>
    <row r="98" spans="1:10" ht="24" customHeight="1">
      <c r="A98" s="93" t="s">
        <v>5</v>
      </c>
      <c r="B98" s="67"/>
      <c r="C98" s="67"/>
      <c r="D98" s="67" t="s">
        <v>668</v>
      </c>
      <c r="E98" s="67"/>
      <c r="F98" s="200"/>
      <c r="G98" s="200"/>
      <c r="H98" s="84"/>
      <c r="I98" s="67"/>
      <c r="J98" s="111">
        <v>25082.85</v>
      </c>
    </row>
    <row r="99" spans="1:10" ht="18" customHeight="1">
      <c r="A99" s="69" t="s">
        <v>113</v>
      </c>
      <c r="B99" s="66" t="s">
        <v>120</v>
      </c>
      <c r="C99" s="65" t="s">
        <v>119</v>
      </c>
      <c r="D99" s="65" t="s">
        <v>1</v>
      </c>
      <c r="E99" s="198" t="s">
        <v>139</v>
      </c>
      <c r="F99" s="198"/>
      <c r="G99" s="83" t="s">
        <v>118</v>
      </c>
      <c r="H99" s="66" t="s">
        <v>117</v>
      </c>
      <c r="I99" s="66" t="s">
        <v>116</v>
      </c>
      <c r="J99" s="70" t="s">
        <v>2</v>
      </c>
    </row>
    <row r="100" spans="1:10" ht="24" customHeight="1">
      <c r="A100" s="94" t="s">
        <v>138</v>
      </c>
      <c r="B100" s="86" t="s">
        <v>705</v>
      </c>
      <c r="C100" s="85" t="s">
        <v>686</v>
      </c>
      <c r="D100" s="85" t="s">
        <v>706</v>
      </c>
      <c r="E100" s="199" t="s">
        <v>338</v>
      </c>
      <c r="F100" s="199"/>
      <c r="G100" s="87" t="s">
        <v>62</v>
      </c>
      <c r="H100" s="98">
        <v>1</v>
      </c>
      <c r="I100" s="88">
        <v>99.56</v>
      </c>
      <c r="J100" s="112">
        <v>99.56</v>
      </c>
    </row>
    <row r="101" spans="1:10" ht="24" customHeight="1">
      <c r="A101" s="120" t="s">
        <v>135</v>
      </c>
      <c r="B101" s="106" t="s">
        <v>1030</v>
      </c>
      <c r="C101" s="105" t="s">
        <v>686</v>
      </c>
      <c r="D101" s="105" t="s">
        <v>133</v>
      </c>
      <c r="E101" s="201" t="s">
        <v>338</v>
      </c>
      <c r="F101" s="201"/>
      <c r="G101" s="107" t="s">
        <v>131</v>
      </c>
      <c r="H101" s="108">
        <v>4</v>
      </c>
      <c r="I101" s="109">
        <v>24.89</v>
      </c>
      <c r="J101" s="121">
        <v>99.56</v>
      </c>
    </row>
    <row r="102" spans="1:10">
      <c r="A102" s="115"/>
      <c r="B102" s="144"/>
      <c r="C102" s="144"/>
      <c r="D102" s="144"/>
      <c r="E102" s="144" t="s">
        <v>128</v>
      </c>
      <c r="F102" s="145">
        <v>32.936313699999999</v>
      </c>
      <c r="G102" s="144" t="s">
        <v>127</v>
      </c>
      <c r="H102" s="145">
        <v>27.62</v>
      </c>
      <c r="I102" s="144" t="s">
        <v>126</v>
      </c>
      <c r="J102" s="116">
        <v>60.56</v>
      </c>
    </row>
    <row r="103" spans="1:10">
      <c r="A103" s="115"/>
      <c r="B103" s="144"/>
      <c r="C103" s="144"/>
      <c r="D103" s="144"/>
      <c r="E103" s="144" t="s">
        <v>125</v>
      </c>
      <c r="F103" s="145">
        <v>31.11</v>
      </c>
      <c r="G103" s="144"/>
      <c r="H103" s="197" t="s">
        <v>124</v>
      </c>
      <c r="I103" s="197"/>
      <c r="J103" s="116">
        <v>130.66999999999999</v>
      </c>
    </row>
    <row r="104" spans="1:10" ht="49.9" customHeight="1" thickBot="1">
      <c r="A104" s="74"/>
      <c r="B104" s="137"/>
      <c r="C104" s="137"/>
      <c r="D104" s="137"/>
      <c r="E104" s="137"/>
      <c r="F104" s="137"/>
      <c r="G104" s="137" t="s">
        <v>123</v>
      </c>
      <c r="H104" s="146">
        <v>29.46</v>
      </c>
      <c r="I104" s="137" t="s">
        <v>122</v>
      </c>
      <c r="J104" s="117">
        <v>3849.53</v>
      </c>
    </row>
    <row r="105" spans="1:10" ht="1.1499999999999999" customHeight="1" thickTop="1">
      <c r="A105" s="118"/>
      <c r="B105" s="104"/>
      <c r="C105" s="104"/>
      <c r="D105" s="104"/>
      <c r="E105" s="104"/>
      <c r="F105" s="104"/>
      <c r="G105" s="104"/>
      <c r="H105" s="104"/>
      <c r="I105" s="104"/>
      <c r="J105" s="119"/>
    </row>
    <row r="106" spans="1:10" ht="18" customHeight="1">
      <c r="A106" s="69" t="s">
        <v>707</v>
      </c>
      <c r="B106" s="66" t="s">
        <v>120</v>
      </c>
      <c r="C106" s="65" t="s">
        <v>119</v>
      </c>
      <c r="D106" s="65" t="s">
        <v>1</v>
      </c>
      <c r="E106" s="198" t="s">
        <v>139</v>
      </c>
      <c r="F106" s="198"/>
      <c r="G106" s="83" t="s">
        <v>118</v>
      </c>
      <c r="H106" s="66" t="s">
        <v>117</v>
      </c>
      <c r="I106" s="66" t="s">
        <v>116</v>
      </c>
      <c r="J106" s="70" t="s">
        <v>2</v>
      </c>
    </row>
    <row r="107" spans="1:10" ht="24" customHeight="1">
      <c r="A107" s="94" t="s">
        <v>138</v>
      </c>
      <c r="B107" s="86" t="s">
        <v>708</v>
      </c>
      <c r="C107" s="85" t="s">
        <v>686</v>
      </c>
      <c r="D107" s="85" t="s">
        <v>709</v>
      </c>
      <c r="E107" s="199" t="s">
        <v>338</v>
      </c>
      <c r="F107" s="199"/>
      <c r="G107" s="87" t="s">
        <v>62</v>
      </c>
      <c r="H107" s="98">
        <v>1</v>
      </c>
      <c r="I107" s="88">
        <v>20.29</v>
      </c>
      <c r="J107" s="112">
        <v>20.29</v>
      </c>
    </row>
    <row r="108" spans="1:10" ht="24" customHeight="1">
      <c r="A108" s="120" t="s">
        <v>135</v>
      </c>
      <c r="B108" s="106" t="s">
        <v>1030</v>
      </c>
      <c r="C108" s="105" t="s">
        <v>686</v>
      </c>
      <c r="D108" s="105" t="s">
        <v>133</v>
      </c>
      <c r="E108" s="201" t="s">
        <v>338</v>
      </c>
      <c r="F108" s="201"/>
      <c r="G108" s="107" t="s">
        <v>131</v>
      </c>
      <c r="H108" s="108">
        <v>0.75</v>
      </c>
      <c r="I108" s="109">
        <v>24.89</v>
      </c>
      <c r="J108" s="121">
        <v>18.66</v>
      </c>
    </row>
    <row r="109" spans="1:10" ht="24" customHeight="1">
      <c r="A109" s="113" t="s">
        <v>130</v>
      </c>
      <c r="B109" s="100" t="s">
        <v>1077</v>
      </c>
      <c r="C109" s="99" t="s">
        <v>686</v>
      </c>
      <c r="D109" s="99" t="s">
        <v>1078</v>
      </c>
      <c r="E109" s="196" t="s">
        <v>278</v>
      </c>
      <c r="F109" s="196"/>
      <c r="G109" s="101" t="s">
        <v>1079</v>
      </c>
      <c r="H109" s="102">
        <v>0.3</v>
      </c>
      <c r="I109" s="103">
        <v>5.45</v>
      </c>
      <c r="J109" s="114">
        <v>1.63</v>
      </c>
    </row>
    <row r="110" spans="1:10">
      <c r="A110" s="115"/>
      <c r="B110" s="144"/>
      <c r="C110" s="144"/>
      <c r="D110" s="144"/>
      <c r="E110" s="144" t="s">
        <v>128</v>
      </c>
      <c r="F110" s="145">
        <v>6.1728395061728394</v>
      </c>
      <c r="G110" s="144" t="s">
        <v>127</v>
      </c>
      <c r="H110" s="145">
        <v>5.18</v>
      </c>
      <c r="I110" s="144" t="s">
        <v>126</v>
      </c>
      <c r="J110" s="116">
        <v>11.35</v>
      </c>
    </row>
    <row r="111" spans="1:10">
      <c r="A111" s="115"/>
      <c r="B111" s="144"/>
      <c r="C111" s="144"/>
      <c r="D111" s="144"/>
      <c r="E111" s="144" t="s">
        <v>125</v>
      </c>
      <c r="F111" s="145">
        <v>6.34</v>
      </c>
      <c r="G111" s="144"/>
      <c r="H111" s="197" t="s">
        <v>124</v>
      </c>
      <c r="I111" s="197"/>
      <c r="J111" s="116">
        <v>26.63</v>
      </c>
    </row>
    <row r="112" spans="1:10" ht="49.9" customHeight="1" thickBot="1">
      <c r="A112" s="74"/>
      <c r="B112" s="137"/>
      <c r="C112" s="137"/>
      <c r="D112" s="137"/>
      <c r="E112" s="137"/>
      <c r="F112" s="137"/>
      <c r="G112" s="137" t="s">
        <v>123</v>
      </c>
      <c r="H112" s="146">
        <v>20.62</v>
      </c>
      <c r="I112" s="137" t="s">
        <v>122</v>
      </c>
      <c r="J112" s="117">
        <v>549.11</v>
      </c>
    </row>
    <row r="113" spans="1:10" ht="1.1499999999999999" customHeight="1" thickTop="1">
      <c r="A113" s="118"/>
      <c r="B113" s="104"/>
      <c r="C113" s="104"/>
      <c r="D113" s="104"/>
      <c r="E113" s="104"/>
      <c r="F113" s="104"/>
      <c r="G113" s="104"/>
      <c r="H113" s="104"/>
      <c r="I113" s="104"/>
      <c r="J113" s="119"/>
    </row>
    <row r="114" spans="1:10" ht="18" customHeight="1">
      <c r="A114" s="69" t="s">
        <v>710</v>
      </c>
      <c r="B114" s="66" t="s">
        <v>120</v>
      </c>
      <c r="C114" s="65" t="s">
        <v>119</v>
      </c>
      <c r="D114" s="65" t="s">
        <v>1</v>
      </c>
      <c r="E114" s="198" t="s">
        <v>139</v>
      </c>
      <c r="F114" s="198"/>
      <c r="G114" s="83" t="s">
        <v>118</v>
      </c>
      <c r="H114" s="66" t="s">
        <v>117</v>
      </c>
      <c r="I114" s="66" t="s">
        <v>116</v>
      </c>
      <c r="J114" s="70" t="s">
        <v>2</v>
      </c>
    </row>
    <row r="115" spans="1:10" ht="25.9" customHeight="1">
      <c r="A115" s="94" t="s">
        <v>138</v>
      </c>
      <c r="B115" s="86" t="s">
        <v>711</v>
      </c>
      <c r="C115" s="85" t="s">
        <v>686</v>
      </c>
      <c r="D115" s="85" t="s">
        <v>712</v>
      </c>
      <c r="E115" s="199" t="s">
        <v>338</v>
      </c>
      <c r="F115" s="199"/>
      <c r="G115" s="87" t="s">
        <v>62</v>
      </c>
      <c r="H115" s="98">
        <v>1</v>
      </c>
      <c r="I115" s="88">
        <v>201.3</v>
      </c>
      <c r="J115" s="112">
        <v>201.3</v>
      </c>
    </row>
    <row r="116" spans="1:10" ht="24" customHeight="1">
      <c r="A116" s="120" t="s">
        <v>135</v>
      </c>
      <c r="B116" s="106" t="s">
        <v>1030</v>
      </c>
      <c r="C116" s="105" t="s">
        <v>686</v>
      </c>
      <c r="D116" s="105" t="s">
        <v>133</v>
      </c>
      <c r="E116" s="201" t="s">
        <v>338</v>
      </c>
      <c r="F116" s="201"/>
      <c r="G116" s="107" t="s">
        <v>131</v>
      </c>
      <c r="H116" s="108">
        <v>3</v>
      </c>
      <c r="I116" s="109">
        <v>24.89</v>
      </c>
      <c r="J116" s="121">
        <v>74.67</v>
      </c>
    </row>
    <row r="117" spans="1:10" ht="24" customHeight="1">
      <c r="A117" s="113" t="s">
        <v>130</v>
      </c>
      <c r="B117" s="100" t="s">
        <v>1077</v>
      </c>
      <c r="C117" s="99" t="s">
        <v>686</v>
      </c>
      <c r="D117" s="99" t="s">
        <v>1078</v>
      </c>
      <c r="E117" s="196" t="s">
        <v>278</v>
      </c>
      <c r="F117" s="196"/>
      <c r="G117" s="101" t="s">
        <v>1079</v>
      </c>
      <c r="H117" s="102">
        <v>0.3</v>
      </c>
      <c r="I117" s="103">
        <v>5.45</v>
      </c>
      <c r="J117" s="114">
        <v>1.63</v>
      </c>
    </row>
    <row r="118" spans="1:10" ht="24" customHeight="1">
      <c r="A118" s="113" t="s">
        <v>130</v>
      </c>
      <c r="B118" s="100" t="s">
        <v>1080</v>
      </c>
      <c r="C118" s="99" t="s">
        <v>686</v>
      </c>
      <c r="D118" s="99" t="s">
        <v>1081</v>
      </c>
      <c r="E118" s="196" t="s">
        <v>129</v>
      </c>
      <c r="F118" s="196"/>
      <c r="G118" s="101" t="s">
        <v>62</v>
      </c>
      <c r="H118" s="102">
        <v>1.25</v>
      </c>
      <c r="I118" s="103">
        <v>100</v>
      </c>
      <c r="J118" s="114">
        <v>125</v>
      </c>
    </row>
    <row r="119" spans="1:10">
      <c r="A119" s="115"/>
      <c r="B119" s="144"/>
      <c r="C119" s="144"/>
      <c r="D119" s="144"/>
      <c r="E119" s="144" t="s">
        <v>128</v>
      </c>
      <c r="F119" s="145">
        <v>24.702235300000002</v>
      </c>
      <c r="G119" s="144" t="s">
        <v>127</v>
      </c>
      <c r="H119" s="145">
        <v>20.72</v>
      </c>
      <c r="I119" s="144" t="s">
        <v>126</v>
      </c>
      <c r="J119" s="116">
        <v>45.42</v>
      </c>
    </row>
    <row r="120" spans="1:10">
      <c r="A120" s="115"/>
      <c r="B120" s="144"/>
      <c r="C120" s="144"/>
      <c r="D120" s="144"/>
      <c r="E120" s="144" t="s">
        <v>125</v>
      </c>
      <c r="F120" s="145">
        <v>62.9</v>
      </c>
      <c r="G120" s="144"/>
      <c r="H120" s="197" t="s">
        <v>124</v>
      </c>
      <c r="I120" s="197"/>
      <c r="J120" s="116">
        <v>264.2</v>
      </c>
    </row>
    <row r="121" spans="1:10" ht="49.9" customHeight="1" thickBot="1">
      <c r="A121" s="74"/>
      <c r="B121" s="137"/>
      <c r="C121" s="137"/>
      <c r="D121" s="137"/>
      <c r="E121" s="137"/>
      <c r="F121" s="137"/>
      <c r="G121" s="137" t="s">
        <v>123</v>
      </c>
      <c r="H121" s="146">
        <v>78.290000000000006</v>
      </c>
      <c r="I121" s="137" t="s">
        <v>122</v>
      </c>
      <c r="J121" s="117">
        <v>20684.21</v>
      </c>
    </row>
    <row r="122" spans="1:10" ht="1.1499999999999999" customHeight="1" thickTop="1">
      <c r="A122" s="118"/>
      <c r="B122" s="104"/>
      <c r="C122" s="104"/>
      <c r="D122" s="104"/>
      <c r="E122" s="104"/>
      <c r="F122" s="104"/>
      <c r="G122" s="104"/>
      <c r="H122" s="104"/>
      <c r="I122" s="104"/>
      <c r="J122" s="119"/>
    </row>
    <row r="123" spans="1:10" ht="24" customHeight="1">
      <c r="A123" s="93" t="s">
        <v>6</v>
      </c>
      <c r="B123" s="67"/>
      <c r="C123" s="67"/>
      <c r="D123" s="67" t="s">
        <v>669</v>
      </c>
      <c r="E123" s="67"/>
      <c r="F123" s="200"/>
      <c r="G123" s="200"/>
      <c r="H123" s="84"/>
      <c r="I123" s="67"/>
      <c r="J123" s="111">
        <v>81351.399999999994</v>
      </c>
    </row>
    <row r="124" spans="1:10" ht="24" customHeight="1">
      <c r="A124" s="93" t="s">
        <v>112</v>
      </c>
      <c r="B124" s="67"/>
      <c r="C124" s="67"/>
      <c r="D124" s="67" t="s">
        <v>713</v>
      </c>
      <c r="E124" s="67"/>
      <c r="F124" s="200"/>
      <c r="G124" s="200"/>
      <c r="H124" s="84"/>
      <c r="I124" s="67"/>
      <c r="J124" s="111">
        <v>42117.01</v>
      </c>
    </row>
    <row r="125" spans="1:10" ht="18" customHeight="1">
      <c r="A125" s="69" t="s">
        <v>111</v>
      </c>
      <c r="B125" s="66" t="s">
        <v>120</v>
      </c>
      <c r="C125" s="65" t="s">
        <v>119</v>
      </c>
      <c r="D125" s="65" t="s">
        <v>1</v>
      </c>
      <c r="E125" s="198" t="s">
        <v>139</v>
      </c>
      <c r="F125" s="198"/>
      <c r="G125" s="83" t="s">
        <v>118</v>
      </c>
      <c r="H125" s="66" t="s">
        <v>117</v>
      </c>
      <c r="I125" s="66" t="s">
        <v>116</v>
      </c>
      <c r="J125" s="70" t="s">
        <v>2</v>
      </c>
    </row>
    <row r="126" spans="1:10" ht="24" customHeight="1">
      <c r="A126" s="94" t="s">
        <v>138</v>
      </c>
      <c r="B126" s="86" t="s">
        <v>714</v>
      </c>
      <c r="C126" s="85" t="s">
        <v>686</v>
      </c>
      <c r="D126" s="85" t="s">
        <v>715</v>
      </c>
      <c r="E126" s="199" t="s">
        <v>338</v>
      </c>
      <c r="F126" s="199"/>
      <c r="G126" s="87" t="s">
        <v>62</v>
      </c>
      <c r="H126" s="98">
        <v>1</v>
      </c>
      <c r="I126" s="88">
        <v>985.74</v>
      </c>
      <c r="J126" s="112">
        <v>985.74</v>
      </c>
    </row>
    <row r="127" spans="1:10" ht="24" customHeight="1">
      <c r="A127" s="120" t="s">
        <v>135</v>
      </c>
      <c r="B127" s="106" t="s">
        <v>1030</v>
      </c>
      <c r="C127" s="105" t="s">
        <v>686</v>
      </c>
      <c r="D127" s="105" t="s">
        <v>133</v>
      </c>
      <c r="E127" s="201" t="s">
        <v>338</v>
      </c>
      <c r="F127" s="201"/>
      <c r="G127" s="107" t="s">
        <v>131</v>
      </c>
      <c r="H127" s="108">
        <v>16</v>
      </c>
      <c r="I127" s="109">
        <v>24.89</v>
      </c>
      <c r="J127" s="121">
        <v>398.24</v>
      </c>
    </row>
    <row r="128" spans="1:10" ht="24" customHeight="1">
      <c r="A128" s="120" t="s">
        <v>135</v>
      </c>
      <c r="B128" s="106" t="s">
        <v>1082</v>
      </c>
      <c r="C128" s="105" t="s">
        <v>686</v>
      </c>
      <c r="D128" s="105" t="s">
        <v>136</v>
      </c>
      <c r="E128" s="201" t="s">
        <v>338</v>
      </c>
      <c r="F128" s="201"/>
      <c r="G128" s="107" t="s">
        <v>131</v>
      </c>
      <c r="H128" s="108">
        <v>2</v>
      </c>
      <c r="I128" s="109">
        <v>30.75</v>
      </c>
      <c r="J128" s="121">
        <v>61.5</v>
      </c>
    </row>
    <row r="129" spans="1:10" ht="24" customHeight="1">
      <c r="A129" s="113" t="s">
        <v>130</v>
      </c>
      <c r="B129" s="100" t="s">
        <v>1083</v>
      </c>
      <c r="C129" s="99" t="s">
        <v>686</v>
      </c>
      <c r="D129" s="99" t="s">
        <v>1084</v>
      </c>
      <c r="E129" s="196" t="s">
        <v>129</v>
      </c>
      <c r="F129" s="196"/>
      <c r="G129" s="101" t="s">
        <v>1085</v>
      </c>
      <c r="H129" s="102">
        <v>4.4000000000000004</v>
      </c>
      <c r="I129" s="103">
        <v>55</v>
      </c>
      <c r="J129" s="114">
        <v>242</v>
      </c>
    </row>
    <row r="130" spans="1:10" ht="24" customHeight="1">
      <c r="A130" s="113" t="s">
        <v>130</v>
      </c>
      <c r="B130" s="100" t="s">
        <v>1086</v>
      </c>
      <c r="C130" s="99" t="s">
        <v>686</v>
      </c>
      <c r="D130" s="99" t="s">
        <v>1087</v>
      </c>
      <c r="E130" s="196" t="s">
        <v>129</v>
      </c>
      <c r="F130" s="196"/>
      <c r="G130" s="101" t="s">
        <v>62</v>
      </c>
      <c r="H130" s="102">
        <v>0.88</v>
      </c>
      <c r="I130" s="103">
        <v>230</v>
      </c>
      <c r="J130" s="114">
        <v>202.4</v>
      </c>
    </row>
    <row r="131" spans="1:10" ht="24" customHeight="1">
      <c r="A131" s="113" t="s">
        <v>130</v>
      </c>
      <c r="B131" s="100" t="s">
        <v>1088</v>
      </c>
      <c r="C131" s="99" t="s">
        <v>686</v>
      </c>
      <c r="D131" s="99" t="s">
        <v>1089</v>
      </c>
      <c r="E131" s="196" t="s">
        <v>129</v>
      </c>
      <c r="F131" s="196"/>
      <c r="G131" s="101" t="s">
        <v>62</v>
      </c>
      <c r="H131" s="102">
        <v>0.68</v>
      </c>
      <c r="I131" s="103">
        <v>120</v>
      </c>
      <c r="J131" s="114">
        <v>81.599999999999994</v>
      </c>
    </row>
    <row r="132" spans="1:10">
      <c r="A132" s="115"/>
      <c r="B132" s="144"/>
      <c r="C132" s="144"/>
      <c r="D132" s="144"/>
      <c r="E132" s="144" t="s">
        <v>128</v>
      </c>
      <c r="F132" s="145">
        <v>154.48958500000001</v>
      </c>
      <c r="G132" s="144" t="s">
        <v>127</v>
      </c>
      <c r="H132" s="145">
        <v>129.57</v>
      </c>
      <c r="I132" s="144" t="s">
        <v>126</v>
      </c>
      <c r="J132" s="116">
        <v>284.06</v>
      </c>
    </row>
    <row r="133" spans="1:10">
      <c r="A133" s="115"/>
      <c r="B133" s="144"/>
      <c r="C133" s="144"/>
      <c r="D133" s="144"/>
      <c r="E133" s="144" t="s">
        <v>125</v>
      </c>
      <c r="F133" s="145">
        <v>308.04000000000002</v>
      </c>
      <c r="G133" s="144"/>
      <c r="H133" s="197" t="s">
        <v>124</v>
      </c>
      <c r="I133" s="197"/>
      <c r="J133" s="116">
        <v>1293.78</v>
      </c>
    </row>
    <row r="134" spans="1:10" ht="49.9" customHeight="1" thickBot="1">
      <c r="A134" s="74"/>
      <c r="B134" s="137"/>
      <c r="C134" s="137"/>
      <c r="D134" s="137"/>
      <c r="E134" s="137"/>
      <c r="F134" s="137"/>
      <c r="G134" s="137" t="s">
        <v>123</v>
      </c>
      <c r="H134" s="146">
        <v>1.96</v>
      </c>
      <c r="I134" s="137" t="s">
        <v>122</v>
      </c>
      <c r="J134" s="117">
        <v>2535.8000000000002</v>
      </c>
    </row>
    <row r="135" spans="1:10" ht="1.1499999999999999" customHeight="1" thickTop="1">
      <c r="A135" s="118"/>
      <c r="B135" s="104"/>
      <c r="C135" s="104"/>
      <c r="D135" s="104"/>
      <c r="E135" s="104"/>
      <c r="F135" s="104"/>
      <c r="G135" s="104"/>
      <c r="H135" s="104"/>
      <c r="I135" s="104"/>
      <c r="J135" s="119"/>
    </row>
    <row r="136" spans="1:10" ht="18" customHeight="1">
      <c r="A136" s="69" t="s">
        <v>110</v>
      </c>
      <c r="B136" s="66" t="s">
        <v>120</v>
      </c>
      <c r="C136" s="65" t="s">
        <v>119</v>
      </c>
      <c r="D136" s="65" t="s">
        <v>1</v>
      </c>
      <c r="E136" s="198" t="s">
        <v>139</v>
      </c>
      <c r="F136" s="198"/>
      <c r="G136" s="83" t="s">
        <v>118</v>
      </c>
      <c r="H136" s="66" t="s">
        <v>117</v>
      </c>
      <c r="I136" s="66" t="s">
        <v>116</v>
      </c>
      <c r="J136" s="70" t="s">
        <v>2</v>
      </c>
    </row>
    <row r="137" spans="1:10" ht="25.9" customHeight="1">
      <c r="A137" s="94" t="s">
        <v>138</v>
      </c>
      <c r="B137" s="86" t="s">
        <v>716</v>
      </c>
      <c r="C137" s="85" t="s">
        <v>686</v>
      </c>
      <c r="D137" s="85" t="s">
        <v>717</v>
      </c>
      <c r="E137" s="199" t="s">
        <v>338</v>
      </c>
      <c r="F137" s="199"/>
      <c r="G137" s="87" t="s">
        <v>62</v>
      </c>
      <c r="H137" s="98">
        <v>1</v>
      </c>
      <c r="I137" s="88">
        <v>3822.2</v>
      </c>
      <c r="J137" s="112">
        <v>3822.2</v>
      </c>
    </row>
    <row r="138" spans="1:10" ht="25.9" customHeight="1">
      <c r="A138" s="120" t="s">
        <v>135</v>
      </c>
      <c r="B138" s="106" t="s">
        <v>1090</v>
      </c>
      <c r="C138" s="105" t="s">
        <v>686</v>
      </c>
      <c r="D138" s="105" t="s">
        <v>1091</v>
      </c>
      <c r="E138" s="201" t="s">
        <v>338</v>
      </c>
      <c r="F138" s="201"/>
      <c r="G138" s="107" t="s">
        <v>62</v>
      </c>
      <c r="H138" s="108">
        <v>1</v>
      </c>
      <c r="I138" s="109">
        <v>1022.24</v>
      </c>
      <c r="J138" s="121">
        <v>1022.24</v>
      </c>
    </row>
    <row r="139" spans="1:10" ht="24" customHeight="1">
      <c r="A139" s="120" t="s">
        <v>135</v>
      </c>
      <c r="B139" s="106" t="s">
        <v>1092</v>
      </c>
      <c r="C139" s="105" t="s">
        <v>686</v>
      </c>
      <c r="D139" s="105" t="s">
        <v>1093</v>
      </c>
      <c r="E139" s="201" t="s">
        <v>338</v>
      </c>
      <c r="F139" s="201"/>
      <c r="G139" s="107" t="s">
        <v>107</v>
      </c>
      <c r="H139" s="108">
        <v>80</v>
      </c>
      <c r="I139" s="109">
        <v>15.42</v>
      </c>
      <c r="J139" s="121">
        <v>1233.5999999999999</v>
      </c>
    </row>
    <row r="140" spans="1:10" ht="25.9" customHeight="1">
      <c r="A140" s="120" t="s">
        <v>135</v>
      </c>
      <c r="B140" s="106" t="s">
        <v>1094</v>
      </c>
      <c r="C140" s="105" t="s">
        <v>686</v>
      </c>
      <c r="D140" s="105" t="s">
        <v>1095</v>
      </c>
      <c r="E140" s="201" t="s">
        <v>338</v>
      </c>
      <c r="F140" s="201"/>
      <c r="G140" s="107" t="s">
        <v>32</v>
      </c>
      <c r="H140" s="108">
        <v>12</v>
      </c>
      <c r="I140" s="109">
        <v>130.53</v>
      </c>
      <c r="J140" s="121">
        <v>1566.36</v>
      </c>
    </row>
    <row r="141" spans="1:10">
      <c r="A141" s="115"/>
      <c r="B141" s="144"/>
      <c r="C141" s="144"/>
      <c r="D141" s="144"/>
      <c r="E141" s="144" t="s">
        <v>128</v>
      </c>
      <c r="F141" s="145">
        <v>485.62027519999998</v>
      </c>
      <c r="G141" s="144" t="s">
        <v>127</v>
      </c>
      <c r="H141" s="145">
        <v>407.29</v>
      </c>
      <c r="I141" s="144" t="s">
        <v>126</v>
      </c>
      <c r="J141" s="116">
        <v>892.91</v>
      </c>
    </row>
    <row r="142" spans="1:10">
      <c r="A142" s="115"/>
      <c r="B142" s="144"/>
      <c r="C142" s="144"/>
      <c r="D142" s="144"/>
      <c r="E142" s="144" t="s">
        <v>125</v>
      </c>
      <c r="F142" s="145">
        <v>1194.43</v>
      </c>
      <c r="G142" s="144"/>
      <c r="H142" s="197" t="s">
        <v>124</v>
      </c>
      <c r="I142" s="197"/>
      <c r="J142" s="116">
        <v>5016.63</v>
      </c>
    </row>
    <row r="143" spans="1:10" ht="49.9" customHeight="1" thickBot="1">
      <c r="A143" s="74"/>
      <c r="B143" s="137"/>
      <c r="C143" s="137"/>
      <c r="D143" s="137"/>
      <c r="E143" s="137"/>
      <c r="F143" s="137"/>
      <c r="G143" s="137" t="s">
        <v>123</v>
      </c>
      <c r="H143" s="146">
        <v>7.89</v>
      </c>
      <c r="I143" s="137" t="s">
        <v>122</v>
      </c>
      <c r="J143" s="117">
        <v>39581.21</v>
      </c>
    </row>
    <row r="144" spans="1:10" ht="1.1499999999999999" customHeight="1" thickTop="1">
      <c r="A144" s="118"/>
      <c r="B144" s="104"/>
      <c r="C144" s="104"/>
      <c r="D144" s="104"/>
      <c r="E144" s="104"/>
      <c r="F144" s="104"/>
      <c r="G144" s="104"/>
      <c r="H144" s="104"/>
      <c r="I144" s="104"/>
      <c r="J144" s="119"/>
    </row>
    <row r="145" spans="1:10" ht="24" customHeight="1">
      <c r="A145" s="93" t="s">
        <v>109</v>
      </c>
      <c r="B145" s="67"/>
      <c r="C145" s="67"/>
      <c r="D145" s="67" t="s">
        <v>718</v>
      </c>
      <c r="E145" s="67"/>
      <c r="F145" s="200"/>
      <c r="G145" s="200"/>
      <c r="H145" s="84"/>
      <c r="I145" s="67"/>
      <c r="J145" s="111">
        <v>39234.39</v>
      </c>
    </row>
    <row r="146" spans="1:10" ht="18" customHeight="1">
      <c r="A146" s="69" t="s">
        <v>108</v>
      </c>
      <c r="B146" s="66" t="s">
        <v>120</v>
      </c>
      <c r="C146" s="65" t="s">
        <v>119</v>
      </c>
      <c r="D146" s="65" t="s">
        <v>1</v>
      </c>
      <c r="E146" s="198" t="s">
        <v>139</v>
      </c>
      <c r="F146" s="198"/>
      <c r="G146" s="83" t="s">
        <v>118</v>
      </c>
      <c r="H146" s="66" t="s">
        <v>117</v>
      </c>
      <c r="I146" s="66" t="s">
        <v>116</v>
      </c>
      <c r="J146" s="70" t="s">
        <v>2</v>
      </c>
    </row>
    <row r="147" spans="1:10" ht="24" customHeight="1">
      <c r="A147" s="94" t="s">
        <v>138</v>
      </c>
      <c r="B147" s="86" t="s">
        <v>719</v>
      </c>
      <c r="C147" s="85" t="s">
        <v>686</v>
      </c>
      <c r="D147" s="85" t="s">
        <v>720</v>
      </c>
      <c r="E147" s="199" t="s">
        <v>338</v>
      </c>
      <c r="F147" s="199"/>
      <c r="G147" s="87" t="s">
        <v>62</v>
      </c>
      <c r="H147" s="98">
        <v>1</v>
      </c>
      <c r="I147" s="88">
        <v>3695.04</v>
      </c>
      <c r="J147" s="112">
        <v>3695.04</v>
      </c>
    </row>
    <row r="148" spans="1:10" ht="24" customHeight="1">
      <c r="A148" s="120" t="s">
        <v>135</v>
      </c>
      <c r="B148" s="106" t="s">
        <v>1096</v>
      </c>
      <c r="C148" s="105" t="s">
        <v>686</v>
      </c>
      <c r="D148" s="105" t="s">
        <v>1097</v>
      </c>
      <c r="E148" s="201" t="s">
        <v>338</v>
      </c>
      <c r="F148" s="201"/>
      <c r="G148" s="107" t="s">
        <v>32</v>
      </c>
      <c r="H148" s="108">
        <v>12</v>
      </c>
      <c r="I148" s="109">
        <v>167.55</v>
      </c>
      <c r="J148" s="121">
        <v>2010.6</v>
      </c>
    </row>
    <row r="149" spans="1:10" ht="25.9" customHeight="1">
      <c r="A149" s="120" t="s">
        <v>135</v>
      </c>
      <c r="B149" s="106" t="s">
        <v>1098</v>
      </c>
      <c r="C149" s="105" t="s">
        <v>686</v>
      </c>
      <c r="D149" s="105" t="s">
        <v>1099</v>
      </c>
      <c r="E149" s="201" t="s">
        <v>338</v>
      </c>
      <c r="F149" s="201"/>
      <c r="G149" s="107" t="s">
        <v>62</v>
      </c>
      <c r="H149" s="108">
        <v>1</v>
      </c>
      <c r="I149" s="109">
        <v>990.54</v>
      </c>
      <c r="J149" s="121">
        <v>990.54</v>
      </c>
    </row>
    <row r="150" spans="1:10" ht="24" customHeight="1">
      <c r="A150" s="120" t="s">
        <v>135</v>
      </c>
      <c r="B150" s="106" t="s">
        <v>1092</v>
      </c>
      <c r="C150" s="105" t="s">
        <v>686</v>
      </c>
      <c r="D150" s="105" t="s">
        <v>1093</v>
      </c>
      <c r="E150" s="201" t="s">
        <v>338</v>
      </c>
      <c r="F150" s="201"/>
      <c r="G150" s="107" t="s">
        <v>107</v>
      </c>
      <c r="H150" s="108">
        <v>45</v>
      </c>
      <c r="I150" s="109">
        <v>15.42</v>
      </c>
      <c r="J150" s="121">
        <v>693.9</v>
      </c>
    </row>
    <row r="151" spans="1:10">
      <c r="A151" s="115"/>
      <c r="B151" s="144"/>
      <c r="C151" s="144"/>
      <c r="D151" s="144"/>
      <c r="E151" s="144" t="s">
        <v>128</v>
      </c>
      <c r="F151" s="145">
        <v>605.33529120000003</v>
      </c>
      <c r="G151" s="144" t="s">
        <v>127</v>
      </c>
      <c r="H151" s="145">
        <v>507.69</v>
      </c>
      <c r="I151" s="144" t="s">
        <v>126</v>
      </c>
      <c r="J151" s="116">
        <v>1113.03</v>
      </c>
    </row>
    <row r="152" spans="1:10">
      <c r="A152" s="115"/>
      <c r="B152" s="144"/>
      <c r="C152" s="144"/>
      <c r="D152" s="144"/>
      <c r="E152" s="144" t="s">
        <v>125</v>
      </c>
      <c r="F152" s="145">
        <v>1154.7</v>
      </c>
      <c r="G152" s="144"/>
      <c r="H152" s="197" t="s">
        <v>124</v>
      </c>
      <c r="I152" s="197"/>
      <c r="J152" s="116">
        <v>4849.74</v>
      </c>
    </row>
    <row r="153" spans="1:10" ht="49.9" customHeight="1" thickBot="1">
      <c r="A153" s="74"/>
      <c r="B153" s="137"/>
      <c r="C153" s="137"/>
      <c r="D153" s="137"/>
      <c r="E153" s="137"/>
      <c r="F153" s="137"/>
      <c r="G153" s="137" t="s">
        <v>123</v>
      </c>
      <c r="H153" s="146">
        <v>8.09</v>
      </c>
      <c r="I153" s="137" t="s">
        <v>122</v>
      </c>
      <c r="J153" s="117">
        <v>39234.39</v>
      </c>
    </row>
    <row r="154" spans="1:10" ht="1.1499999999999999" customHeight="1" thickTop="1">
      <c r="A154" s="118"/>
      <c r="B154" s="104"/>
      <c r="C154" s="104"/>
      <c r="D154" s="104"/>
      <c r="E154" s="104"/>
      <c r="F154" s="104"/>
      <c r="G154" s="104"/>
      <c r="H154" s="104"/>
      <c r="I154" s="104"/>
      <c r="J154" s="119"/>
    </row>
    <row r="155" spans="1:10" ht="24" customHeight="1">
      <c r="A155" s="93" t="s">
        <v>8</v>
      </c>
      <c r="B155" s="67"/>
      <c r="C155" s="67"/>
      <c r="D155" s="67" t="s">
        <v>7</v>
      </c>
      <c r="E155" s="67"/>
      <c r="F155" s="200"/>
      <c r="G155" s="200"/>
      <c r="H155" s="84"/>
      <c r="I155" s="67"/>
      <c r="J155" s="111">
        <v>50567.62</v>
      </c>
    </row>
    <row r="156" spans="1:10" ht="24" customHeight="1">
      <c r="A156" s="93" t="s">
        <v>106</v>
      </c>
      <c r="B156" s="67"/>
      <c r="C156" s="67"/>
      <c r="D156" s="67" t="s">
        <v>721</v>
      </c>
      <c r="E156" s="67"/>
      <c r="F156" s="200"/>
      <c r="G156" s="200"/>
      <c r="H156" s="84"/>
      <c r="I156" s="67"/>
      <c r="J156" s="111">
        <v>50567.62</v>
      </c>
    </row>
    <row r="157" spans="1:10" ht="18" customHeight="1">
      <c r="A157" s="69" t="s">
        <v>105</v>
      </c>
      <c r="B157" s="66" t="s">
        <v>120</v>
      </c>
      <c r="C157" s="65" t="s">
        <v>119</v>
      </c>
      <c r="D157" s="65" t="s">
        <v>1</v>
      </c>
      <c r="E157" s="198" t="s">
        <v>139</v>
      </c>
      <c r="F157" s="198"/>
      <c r="G157" s="83" t="s">
        <v>118</v>
      </c>
      <c r="H157" s="66" t="s">
        <v>117</v>
      </c>
      <c r="I157" s="66" t="s">
        <v>116</v>
      </c>
      <c r="J157" s="70" t="s">
        <v>2</v>
      </c>
    </row>
    <row r="158" spans="1:10" ht="25.9" customHeight="1">
      <c r="A158" s="94" t="s">
        <v>138</v>
      </c>
      <c r="B158" s="86" t="s">
        <v>716</v>
      </c>
      <c r="C158" s="85" t="s">
        <v>686</v>
      </c>
      <c r="D158" s="85" t="s">
        <v>722</v>
      </c>
      <c r="E158" s="199" t="s">
        <v>338</v>
      </c>
      <c r="F158" s="199"/>
      <c r="G158" s="87" t="s">
        <v>62</v>
      </c>
      <c r="H158" s="98">
        <v>1</v>
      </c>
      <c r="I158" s="88">
        <v>3822.2</v>
      </c>
      <c r="J158" s="112">
        <v>3822.2</v>
      </c>
    </row>
    <row r="159" spans="1:10" ht="25.9" customHeight="1">
      <c r="A159" s="120" t="s">
        <v>135</v>
      </c>
      <c r="B159" s="106" t="s">
        <v>1090</v>
      </c>
      <c r="C159" s="105" t="s">
        <v>686</v>
      </c>
      <c r="D159" s="105" t="s">
        <v>1091</v>
      </c>
      <c r="E159" s="201" t="s">
        <v>338</v>
      </c>
      <c r="F159" s="201"/>
      <c r="G159" s="107" t="s">
        <v>62</v>
      </c>
      <c r="H159" s="108">
        <v>1</v>
      </c>
      <c r="I159" s="109">
        <v>1022.24</v>
      </c>
      <c r="J159" s="121">
        <v>1022.24</v>
      </c>
    </row>
    <row r="160" spans="1:10" ht="24" customHeight="1">
      <c r="A160" s="120" t="s">
        <v>135</v>
      </c>
      <c r="B160" s="106" t="s">
        <v>1092</v>
      </c>
      <c r="C160" s="105" t="s">
        <v>686</v>
      </c>
      <c r="D160" s="105" t="s">
        <v>1093</v>
      </c>
      <c r="E160" s="201" t="s">
        <v>338</v>
      </c>
      <c r="F160" s="201"/>
      <c r="G160" s="107" t="s">
        <v>107</v>
      </c>
      <c r="H160" s="108">
        <v>80</v>
      </c>
      <c r="I160" s="109">
        <v>15.42</v>
      </c>
      <c r="J160" s="121">
        <v>1233.5999999999999</v>
      </c>
    </row>
    <row r="161" spans="1:10" ht="25.9" customHeight="1">
      <c r="A161" s="120" t="s">
        <v>135</v>
      </c>
      <c r="B161" s="106" t="s">
        <v>1094</v>
      </c>
      <c r="C161" s="105" t="s">
        <v>686</v>
      </c>
      <c r="D161" s="105" t="s">
        <v>1095</v>
      </c>
      <c r="E161" s="201" t="s">
        <v>338</v>
      </c>
      <c r="F161" s="201"/>
      <c r="G161" s="107" t="s">
        <v>32</v>
      </c>
      <c r="H161" s="108">
        <v>12</v>
      </c>
      <c r="I161" s="109">
        <v>130.53</v>
      </c>
      <c r="J161" s="121">
        <v>1566.36</v>
      </c>
    </row>
    <row r="162" spans="1:10">
      <c r="A162" s="115"/>
      <c r="B162" s="144"/>
      <c r="C162" s="144"/>
      <c r="D162" s="144"/>
      <c r="E162" s="144" t="s">
        <v>128</v>
      </c>
      <c r="F162" s="145">
        <v>485.62027519999998</v>
      </c>
      <c r="G162" s="144" t="s">
        <v>127</v>
      </c>
      <c r="H162" s="145">
        <v>407.29</v>
      </c>
      <c r="I162" s="144" t="s">
        <v>126</v>
      </c>
      <c r="J162" s="116">
        <v>892.91</v>
      </c>
    </row>
    <row r="163" spans="1:10">
      <c r="A163" s="115"/>
      <c r="B163" s="144"/>
      <c r="C163" s="144"/>
      <c r="D163" s="144"/>
      <c r="E163" s="144" t="s">
        <v>125</v>
      </c>
      <c r="F163" s="145">
        <v>1194.43</v>
      </c>
      <c r="G163" s="144"/>
      <c r="H163" s="197" t="s">
        <v>124</v>
      </c>
      <c r="I163" s="197"/>
      <c r="J163" s="116">
        <v>5016.63</v>
      </c>
    </row>
    <row r="164" spans="1:10" ht="49.9" customHeight="1" thickBot="1">
      <c r="A164" s="74"/>
      <c r="B164" s="137"/>
      <c r="C164" s="137"/>
      <c r="D164" s="137"/>
      <c r="E164" s="137"/>
      <c r="F164" s="137"/>
      <c r="G164" s="137" t="s">
        <v>123</v>
      </c>
      <c r="H164" s="146">
        <v>4.75</v>
      </c>
      <c r="I164" s="137" t="s">
        <v>122</v>
      </c>
      <c r="J164" s="117">
        <v>23828.99</v>
      </c>
    </row>
    <row r="165" spans="1:10" ht="1.1499999999999999" customHeight="1" thickTop="1">
      <c r="A165" s="118"/>
      <c r="B165" s="104"/>
      <c r="C165" s="104"/>
      <c r="D165" s="104"/>
      <c r="E165" s="104"/>
      <c r="F165" s="104"/>
      <c r="G165" s="104"/>
      <c r="H165" s="104"/>
      <c r="I165" s="104"/>
      <c r="J165" s="119"/>
    </row>
    <row r="166" spans="1:10" ht="18" customHeight="1">
      <c r="A166" s="69" t="s">
        <v>723</v>
      </c>
      <c r="B166" s="66" t="s">
        <v>120</v>
      </c>
      <c r="C166" s="65" t="s">
        <v>119</v>
      </c>
      <c r="D166" s="65" t="s">
        <v>1</v>
      </c>
      <c r="E166" s="198" t="s">
        <v>139</v>
      </c>
      <c r="F166" s="198"/>
      <c r="G166" s="83" t="s">
        <v>118</v>
      </c>
      <c r="H166" s="66" t="s">
        <v>117</v>
      </c>
      <c r="I166" s="66" t="s">
        <v>116</v>
      </c>
      <c r="J166" s="70" t="s">
        <v>2</v>
      </c>
    </row>
    <row r="167" spans="1:10" ht="25.9" customHeight="1">
      <c r="A167" s="94" t="s">
        <v>138</v>
      </c>
      <c r="B167" s="86" t="s">
        <v>716</v>
      </c>
      <c r="C167" s="85" t="s">
        <v>686</v>
      </c>
      <c r="D167" s="85" t="s">
        <v>724</v>
      </c>
      <c r="E167" s="199" t="s">
        <v>338</v>
      </c>
      <c r="F167" s="199"/>
      <c r="G167" s="87" t="s">
        <v>62</v>
      </c>
      <c r="H167" s="98">
        <v>1</v>
      </c>
      <c r="I167" s="88">
        <v>3822.2</v>
      </c>
      <c r="J167" s="112">
        <v>3822.2</v>
      </c>
    </row>
    <row r="168" spans="1:10" ht="25.9" customHeight="1">
      <c r="A168" s="120" t="s">
        <v>135</v>
      </c>
      <c r="B168" s="106" t="s">
        <v>1090</v>
      </c>
      <c r="C168" s="105" t="s">
        <v>686</v>
      </c>
      <c r="D168" s="105" t="s">
        <v>1091</v>
      </c>
      <c r="E168" s="201" t="s">
        <v>338</v>
      </c>
      <c r="F168" s="201"/>
      <c r="G168" s="107" t="s">
        <v>62</v>
      </c>
      <c r="H168" s="108">
        <v>1</v>
      </c>
      <c r="I168" s="109">
        <v>1022.24</v>
      </c>
      <c r="J168" s="121">
        <v>1022.24</v>
      </c>
    </row>
    <row r="169" spans="1:10" ht="24" customHeight="1">
      <c r="A169" s="120" t="s">
        <v>135</v>
      </c>
      <c r="B169" s="106" t="s">
        <v>1092</v>
      </c>
      <c r="C169" s="105" t="s">
        <v>686</v>
      </c>
      <c r="D169" s="105" t="s">
        <v>1093</v>
      </c>
      <c r="E169" s="201" t="s">
        <v>338</v>
      </c>
      <c r="F169" s="201"/>
      <c r="G169" s="107" t="s">
        <v>107</v>
      </c>
      <c r="H169" s="108">
        <v>80</v>
      </c>
      <c r="I169" s="109">
        <v>15.42</v>
      </c>
      <c r="J169" s="121">
        <v>1233.5999999999999</v>
      </c>
    </row>
    <row r="170" spans="1:10" ht="25.9" customHeight="1">
      <c r="A170" s="120" t="s">
        <v>135</v>
      </c>
      <c r="B170" s="106" t="s">
        <v>1094</v>
      </c>
      <c r="C170" s="105" t="s">
        <v>686</v>
      </c>
      <c r="D170" s="105" t="s">
        <v>1095</v>
      </c>
      <c r="E170" s="201" t="s">
        <v>338</v>
      </c>
      <c r="F170" s="201"/>
      <c r="G170" s="107" t="s">
        <v>32</v>
      </c>
      <c r="H170" s="108">
        <v>12</v>
      </c>
      <c r="I170" s="109">
        <v>130.53</v>
      </c>
      <c r="J170" s="121">
        <v>1566.36</v>
      </c>
    </row>
    <row r="171" spans="1:10">
      <c r="A171" s="115"/>
      <c r="B171" s="144"/>
      <c r="C171" s="144"/>
      <c r="D171" s="144"/>
      <c r="E171" s="144" t="s">
        <v>128</v>
      </c>
      <c r="F171" s="145">
        <v>485.62027519999998</v>
      </c>
      <c r="G171" s="144" t="s">
        <v>127</v>
      </c>
      <c r="H171" s="145">
        <v>407.29</v>
      </c>
      <c r="I171" s="144" t="s">
        <v>126</v>
      </c>
      <c r="J171" s="116">
        <v>892.91</v>
      </c>
    </row>
    <row r="172" spans="1:10">
      <c r="A172" s="115"/>
      <c r="B172" s="144"/>
      <c r="C172" s="144"/>
      <c r="D172" s="144"/>
      <c r="E172" s="144" t="s">
        <v>125</v>
      </c>
      <c r="F172" s="145">
        <v>1194.43</v>
      </c>
      <c r="G172" s="144"/>
      <c r="H172" s="197" t="s">
        <v>124</v>
      </c>
      <c r="I172" s="197"/>
      <c r="J172" s="116">
        <v>5016.63</v>
      </c>
    </row>
    <row r="173" spans="1:10" ht="49.9" customHeight="1" thickBot="1">
      <c r="A173" s="74"/>
      <c r="B173" s="137"/>
      <c r="C173" s="137"/>
      <c r="D173" s="137"/>
      <c r="E173" s="137"/>
      <c r="F173" s="137"/>
      <c r="G173" s="137" t="s">
        <v>123</v>
      </c>
      <c r="H173" s="146">
        <v>5.33</v>
      </c>
      <c r="I173" s="137" t="s">
        <v>122</v>
      </c>
      <c r="J173" s="117">
        <v>26738.63</v>
      </c>
    </row>
    <row r="174" spans="1:10" ht="1.1499999999999999" customHeight="1" thickTop="1">
      <c r="A174" s="118"/>
      <c r="B174" s="104"/>
      <c r="C174" s="104"/>
      <c r="D174" s="104"/>
      <c r="E174" s="104"/>
      <c r="F174" s="104"/>
      <c r="G174" s="104"/>
      <c r="H174" s="104"/>
      <c r="I174" s="104"/>
      <c r="J174" s="119"/>
    </row>
    <row r="175" spans="1:10" ht="24" customHeight="1">
      <c r="A175" s="93" t="s">
        <v>9</v>
      </c>
      <c r="B175" s="67"/>
      <c r="C175" s="67"/>
      <c r="D175" s="67" t="s">
        <v>13</v>
      </c>
      <c r="E175" s="67"/>
      <c r="F175" s="200"/>
      <c r="G175" s="200"/>
      <c r="H175" s="84"/>
      <c r="I175" s="67"/>
      <c r="J175" s="111">
        <v>28630.18</v>
      </c>
    </row>
    <row r="176" spans="1:10" ht="18" customHeight="1">
      <c r="A176" s="69" t="s">
        <v>104</v>
      </c>
      <c r="B176" s="66" t="s">
        <v>120</v>
      </c>
      <c r="C176" s="65" t="s">
        <v>119</v>
      </c>
      <c r="D176" s="65" t="s">
        <v>1</v>
      </c>
      <c r="E176" s="198" t="s">
        <v>139</v>
      </c>
      <c r="F176" s="198"/>
      <c r="G176" s="83" t="s">
        <v>118</v>
      </c>
      <c r="H176" s="66" t="s">
        <v>117</v>
      </c>
      <c r="I176" s="66" t="s">
        <v>116</v>
      </c>
      <c r="J176" s="70" t="s">
        <v>2</v>
      </c>
    </row>
    <row r="177" spans="1:10" ht="24" customHeight="1">
      <c r="A177" s="94" t="s">
        <v>138</v>
      </c>
      <c r="B177" s="86" t="s">
        <v>1977</v>
      </c>
      <c r="C177" s="85" t="s">
        <v>686</v>
      </c>
      <c r="D177" s="85" t="s">
        <v>1978</v>
      </c>
      <c r="E177" s="199" t="s">
        <v>338</v>
      </c>
      <c r="F177" s="199"/>
      <c r="G177" s="87" t="s">
        <v>32</v>
      </c>
      <c r="H177" s="98">
        <v>1</v>
      </c>
      <c r="I177" s="88">
        <v>167.85</v>
      </c>
      <c r="J177" s="112">
        <v>167.85</v>
      </c>
    </row>
    <row r="178" spans="1:10" ht="24" customHeight="1">
      <c r="A178" s="120" t="s">
        <v>135</v>
      </c>
      <c r="B178" s="106" t="s">
        <v>2004</v>
      </c>
      <c r="C178" s="105" t="s">
        <v>686</v>
      </c>
      <c r="D178" s="105" t="s">
        <v>2005</v>
      </c>
      <c r="E178" s="201" t="s">
        <v>338</v>
      </c>
      <c r="F178" s="201"/>
      <c r="G178" s="107" t="s">
        <v>32</v>
      </c>
      <c r="H178" s="108">
        <v>1</v>
      </c>
      <c r="I178" s="109">
        <v>100.37</v>
      </c>
      <c r="J178" s="121">
        <v>100.37</v>
      </c>
    </row>
    <row r="179" spans="1:10" ht="24" customHeight="1">
      <c r="A179" s="120" t="s">
        <v>135</v>
      </c>
      <c r="B179" s="106" t="s">
        <v>2006</v>
      </c>
      <c r="C179" s="105" t="s">
        <v>686</v>
      </c>
      <c r="D179" s="105" t="s">
        <v>2007</v>
      </c>
      <c r="E179" s="201" t="s">
        <v>338</v>
      </c>
      <c r="F179" s="201"/>
      <c r="G179" s="107" t="s">
        <v>32</v>
      </c>
      <c r="H179" s="108">
        <v>1.05</v>
      </c>
      <c r="I179" s="109">
        <v>54.39</v>
      </c>
      <c r="J179" s="121">
        <v>57.1</v>
      </c>
    </row>
    <row r="180" spans="1:10" ht="24" customHeight="1">
      <c r="A180" s="113" t="s">
        <v>130</v>
      </c>
      <c r="B180" s="100" t="s">
        <v>2008</v>
      </c>
      <c r="C180" s="99" t="s">
        <v>686</v>
      </c>
      <c r="D180" s="99" t="s">
        <v>2009</v>
      </c>
      <c r="E180" s="196" t="s">
        <v>129</v>
      </c>
      <c r="F180" s="196"/>
      <c r="G180" s="101" t="s">
        <v>140</v>
      </c>
      <c r="H180" s="102">
        <v>0.4</v>
      </c>
      <c r="I180" s="103">
        <v>25.96</v>
      </c>
      <c r="J180" s="114">
        <v>10.38</v>
      </c>
    </row>
    <row r="181" spans="1:10">
      <c r="A181" s="115"/>
      <c r="B181" s="144"/>
      <c r="C181" s="144"/>
      <c r="D181" s="144"/>
      <c r="E181" s="144" t="s">
        <v>128</v>
      </c>
      <c r="F181" s="145">
        <v>27.813128800000001</v>
      </c>
      <c r="G181" s="144" t="s">
        <v>127</v>
      </c>
      <c r="H181" s="145">
        <v>23.33</v>
      </c>
      <c r="I181" s="144" t="s">
        <v>126</v>
      </c>
      <c r="J181" s="116">
        <v>51.14</v>
      </c>
    </row>
    <row r="182" spans="1:10">
      <c r="A182" s="115"/>
      <c r="B182" s="144"/>
      <c r="C182" s="144"/>
      <c r="D182" s="144"/>
      <c r="E182" s="144" t="s">
        <v>125</v>
      </c>
      <c r="F182" s="145">
        <v>52.45</v>
      </c>
      <c r="G182" s="144"/>
      <c r="H182" s="197" t="s">
        <v>124</v>
      </c>
      <c r="I182" s="197"/>
      <c r="J182" s="116">
        <v>220.3</v>
      </c>
    </row>
    <row r="183" spans="1:10" ht="49.9" customHeight="1" thickBot="1">
      <c r="A183" s="74"/>
      <c r="B183" s="137"/>
      <c r="C183" s="137"/>
      <c r="D183" s="137"/>
      <c r="E183" s="137"/>
      <c r="F183" s="137"/>
      <c r="G183" s="137" t="s">
        <v>123</v>
      </c>
      <c r="H183" s="146">
        <v>129.96</v>
      </c>
      <c r="I183" s="137" t="s">
        <v>122</v>
      </c>
      <c r="J183" s="117">
        <v>28630.18</v>
      </c>
    </row>
    <row r="184" spans="1:10" ht="1.1499999999999999" customHeight="1" thickTop="1">
      <c r="A184" s="118"/>
      <c r="B184" s="104"/>
      <c r="C184" s="104"/>
      <c r="D184" s="104"/>
      <c r="E184" s="104"/>
      <c r="F184" s="104"/>
      <c r="G184" s="104"/>
      <c r="H184" s="104"/>
      <c r="I184" s="104"/>
      <c r="J184" s="119"/>
    </row>
    <row r="185" spans="1:10" ht="24" customHeight="1">
      <c r="A185" s="93" t="s">
        <v>11</v>
      </c>
      <c r="B185" s="67"/>
      <c r="C185" s="67"/>
      <c r="D185" s="67" t="s">
        <v>670</v>
      </c>
      <c r="E185" s="67"/>
      <c r="F185" s="200"/>
      <c r="G185" s="200"/>
      <c r="H185" s="84"/>
      <c r="I185" s="67"/>
      <c r="J185" s="111">
        <v>148162.26999999999</v>
      </c>
    </row>
    <row r="186" spans="1:10" ht="18" customHeight="1">
      <c r="A186" s="69" t="s">
        <v>103</v>
      </c>
      <c r="B186" s="66" t="s">
        <v>120</v>
      </c>
      <c r="C186" s="65" t="s">
        <v>119</v>
      </c>
      <c r="D186" s="65" t="s">
        <v>1</v>
      </c>
      <c r="E186" s="198" t="s">
        <v>139</v>
      </c>
      <c r="F186" s="198"/>
      <c r="G186" s="83" t="s">
        <v>118</v>
      </c>
      <c r="H186" s="66" t="s">
        <v>117</v>
      </c>
      <c r="I186" s="66" t="s">
        <v>116</v>
      </c>
      <c r="J186" s="70" t="s">
        <v>2</v>
      </c>
    </row>
    <row r="187" spans="1:10" ht="24" customHeight="1">
      <c r="A187" s="94" t="s">
        <v>138</v>
      </c>
      <c r="B187" s="86" t="s">
        <v>725</v>
      </c>
      <c r="C187" s="85" t="s">
        <v>686</v>
      </c>
      <c r="D187" s="85" t="s">
        <v>726</v>
      </c>
      <c r="E187" s="199" t="s">
        <v>338</v>
      </c>
      <c r="F187" s="199"/>
      <c r="G187" s="87" t="s">
        <v>32</v>
      </c>
      <c r="H187" s="98">
        <v>1</v>
      </c>
      <c r="I187" s="88">
        <v>160.74</v>
      </c>
      <c r="J187" s="112">
        <v>160.74</v>
      </c>
    </row>
    <row r="188" spans="1:10" ht="24" customHeight="1">
      <c r="A188" s="120" t="s">
        <v>135</v>
      </c>
      <c r="B188" s="106" t="s">
        <v>1030</v>
      </c>
      <c r="C188" s="105" t="s">
        <v>686</v>
      </c>
      <c r="D188" s="105" t="s">
        <v>133</v>
      </c>
      <c r="E188" s="201" t="s">
        <v>338</v>
      </c>
      <c r="F188" s="201"/>
      <c r="G188" s="107" t="s">
        <v>131</v>
      </c>
      <c r="H188" s="108">
        <v>1.1000000000000001</v>
      </c>
      <c r="I188" s="109">
        <v>24.89</v>
      </c>
      <c r="J188" s="121">
        <v>27.37</v>
      </c>
    </row>
    <row r="189" spans="1:10" ht="24" customHeight="1">
      <c r="A189" s="120" t="s">
        <v>135</v>
      </c>
      <c r="B189" s="106" t="s">
        <v>1082</v>
      </c>
      <c r="C189" s="105" t="s">
        <v>686</v>
      </c>
      <c r="D189" s="105" t="s">
        <v>136</v>
      </c>
      <c r="E189" s="201" t="s">
        <v>338</v>
      </c>
      <c r="F189" s="201"/>
      <c r="G189" s="107" t="s">
        <v>131</v>
      </c>
      <c r="H189" s="108">
        <v>2.2000000000000002</v>
      </c>
      <c r="I189" s="109">
        <v>30.75</v>
      </c>
      <c r="J189" s="121">
        <v>67.650000000000006</v>
      </c>
    </row>
    <row r="190" spans="1:10" ht="24" customHeight="1">
      <c r="A190" s="120" t="s">
        <v>135</v>
      </c>
      <c r="B190" s="106" t="s">
        <v>1101</v>
      </c>
      <c r="C190" s="105" t="s">
        <v>686</v>
      </c>
      <c r="D190" s="105" t="s">
        <v>1102</v>
      </c>
      <c r="E190" s="201" t="s">
        <v>338</v>
      </c>
      <c r="F190" s="201"/>
      <c r="G190" s="107" t="s">
        <v>62</v>
      </c>
      <c r="H190" s="108">
        <v>0.03</v>
      </c>
      <c r="I190" s="109">
        <v>575.75</v>
      </c>
      <c r="J190" s="121">
        <v>17.27</v>
      </c>
    </row>
    <row r="191" spans="1:10" ht="24" customHeight="1">
      <c r="A191" s="113" t="s">
        <v>130</v>
      </c>
      <c r="B191" s="100" t="s">
        <v>1103</v>
      </c>
      <c r="C191" s="99" t="s">
        <v>686</v>
      </c>
      <c r="D191" s="99" t="s">
        <v>1104</v>
      </c>
      <c r="E191" s="196" t="s">
        <v>129</v>
      </c>
      <c r="F191" s="196"/>
      <c r="G191" s="101" t="s">
        <v>39</v>
      </c>
      <c r="H191" s="102">
        <v>57</v>
      </c>
      <c r="I191" s="103">
        <v>0.85</v>
      </c>
      <c r="J191" s="114">
        <v>48.45</v>
      </c>
    </row>
    <row r="192" spans="1:10">
      <c r="A192" s="115"/>
      <c r="B192" s="144"/>
      <c r="C192" s="144"/>
      <c r="D192" s="144"/>
      <c r="E192" s="144" t="s">
        <v>128</v>
      </c>
      <c r="F192" s="145">
        <v>35.655626257682059</v>
      </c>
      <c r="G192" s="144" t="s">
        <v>127</v>
      </c>
      <c r="H192" s="145">
        <v>29.9</v>
      </c>
      <c r="I192" s="144" t="s">
        <v>126</v>
      </c>
      <c r="J192" s="116">
        <v>65.56</v>
      </c>
    </row>
    <row r="193" spans="1:10">
      <c r="A193" s="115"/>
      <c r="B193" s="144"/>
      <c r="C193" s="144"/>
      <c r="D193" s="144"/>
      <c r="E193" s="144" t="s">
        <v>125</v>
      </c>
      <c r="F193" s="145">
        <v>50.23</v>
      </c>
      <c r="G193" s="144"/>
      <c r="H193" s="197" t="s">
        <v>124</v>
      </c>
      <c r="I193" s="197"/>
      <c r="J193" s="116">
        <v>210.97</v>
      </c>
    </row>
    <row r="194" spans="1:10" ht="49.9" customHeight="1" thickBot="1">
      <c r="A194" s="74"/>
      <c r="B194" s="137"/>
      <c r="C194" s="137"/>
      <c r="D194" s="137"/>
      <c r="E194" s="137"/>
      <c r="F194" s="137"/>
      <c r="G194" s="137" t="s">
        <v>123</v>
      </c>
      <c r="H194" s="146">
        <v>502.97</v>
      </c>
      <c r="I194" s="137" t="s">
        <v>122</v>
      </c>
      <c r="J194" s="117">
        <v>106111.58</v>
      </c>
    </row>
    <row r="195" spans="1:10" ht="1.1499999999999999" customHeight="1" thickTop="1">
      <c r="A195" s="118"/>
      <c r="B195" s="104"/>
      <c r="C195" s="104"/>
      <c r="D195" s="104"/>
      <c r="E195" s="104"/>
      <c r="F195" s="104"/>
      <c r="G195" s="104"/>
      <c r="H195" s="104"/>
      <c r="I195" s="104"/>
      <c r="J195" s="119"/>
    </row>
    <row r="196" spans="1:10" ht="18" customHeight="1">
      <c r="A196" s="69" t="s">
        <v>102</v>
      </c>
      <c r="B196" s="66" t="s">
        <v>120</v>
      </c>
      <c r="C196" s="65" t="s">
        <v>119</v>
      </c>
      <c r="D196" s="65" t="s">
        <v>1</v>
      </c>
      <c r="E196" s="198" t="s">
        <v>139</v>
      </c>
      <c r="F196" s="198"/>
      <c r="G196" s="83" t="s">
        <v>118</v>
      </c>
      <c r="H196" s="66" t="s">
        <v>117</v>
      </c>
      <c r="I196" s="66" t="s">
        <v>116</v>
      </c>
      <c r="J196" s="70" t="s">
        <v>2</v>
      </c>
    </row>
    <row r="197" spans="1:10" ht="25.9" customHeight="1">
      <c r="A197" s="94" t="s">
        <v>138</v>
      </c>
      <c r="B197" s="86" t="s">
        <v>727</v>
      </c>
      <c r="C197" s="85" t="s">
        <v>33</v>
      </c>
      <c r="D197" s="85" t="s">
        <v>728</v>
      </c>
      <c r="E197" s="199" t="s">
        <v>185</v>
      </c>
      <c r="F197" s="199"/>
      <c r="G197" s="87" t="s">
        <v>37</v>
      </c>
      <c r="H197" s="98">
        <v>1</v>
      </c>
      <c r="I197" s="88">
        <v>67.040000000000006</v>
      </c>
      <c r="J197" s="112">
        <v>67.040000000000006</v>
      </c>
    </row>
    <row r="198" spans="1:10" ht="52.15" customHeight="1">
      <c r="A198" s="120" t="s">
        <v>135</v>
      </c>
      <c r="B198" s="106" t="s">
        <v>267</v>
      </c>
      <c r="C198" s="105" t="s">
        <v>33</v>
      </c>
      <c r="D198" s="105" t="s">
        <v>266</v>
      </c>
      <c r="E198" s="201" t="s">
        <v>132</v>
      </c>
      <c r="F198" s="201"/>
      <c r="G198" s="107" t="s">
        <v>62</v>
      </c>
      <c r="H198" s="108">
        <v>1.9E-3</v>
      </c>
      <c r="I198" s="109">
        <v>774.47</v>
      </c>
      <c r="J198" s="121">
        <v>1.47</v>
      </c>
    </row>
    <row r="199" spans="1:10" ht="24" customHeight="1">
      <c r="A199" s="120" t="s">
        <v>135</v>
      </c>
      <c r="B199" s="106" t="s">
        <v>137</v>
      </c>
      <c r="C199" s="105" t="s">
        <v>33</v>
      </c>
      <c r="D199" s="105" t="s">
        <v>136</v>
      </c>
      <c r="E199" s="201" t="s">
        <v>132</v>
      </c>
      <c r="F199" s="201"/>
      <c r="G199" s="107" t="s">
        <v>131</v>
      </c>
      <c r="H199" s="108">
        <v>6.8000000000000005E-2</v>
      </c>
      <c r="I199" s="109">
        <v>28.51</v>
      </c>
      <c r="J199" s="121">
        <v>1.93</v>
      </c>
    </row>
    <row r="200" spans="1:10" ht="24" customHeight="1">
      <c r="A200" s="120" t="s">
        <v>135</v>
      </c>
      <c r="B200" s="106" t="s">
        <v>134</v>
      </c>
      <c r="C200" s="105" t="s">
        <v>33</v>
      </c>
      <c r="D200" s="105" t="s">
        <v>133</v>
      </c>
      <c r="E200" s="201" t="s">
        <v>132</v>
      </c>
      <c r="F200" s="201"/>
      <c r="G200" s="107" t="s">
        <v>131</v>
      </c>
      <c r="H200" s="108">
        <v>9.4E-2</v>
      </c>
      <c r="I200" s="109">
        <v>23.48</v>
      </c>
      <c r="J200" s="121">
        <v>2.2000000000000002</v>
      </c>
    </row>
    <row r="201" spans="1:10" ht="25.9" customHeight="1">
      <c r="A201" s="120" t="s">
        <v>135</v>
      </c>
      <c r="B201" s="106" t="s">
        <v>274</v>
      </c>
      <c r="C201" s="105" t="s">
        <v>33</v>
      </c>
      <c r="D201" s="105" t="s">
        <v>273</v>
      </c>
      <c r="E201" s="201" t="s">
        <v>185</v>
      </c>
      <c r="F201" s="201"/>
      <c r="G201" s="107" t="s">
        <v>32</v>
      </c>
      <c r="H201" s="108">
        <v>0.217</v>
      </c>
      <c r="I201" s="109">
        <v>161.57</v>
      </c>
      <c r="J201" s="121">
        <v>35.06</v>
      </c>
    </row>
    <row r="202" spans="1:10" ht="25.9" customHeight="1">
      <c r="A202" s="120" t="s">
        <v>135</v>
      </c>
      <c r="B202" s="106" t="s">
        <v>1105</v>
      </c>
      <c r="C202" s="105" t="s">
        <v>33</v>
      </c>
      <c r="D202" s="105" t="s">
        <v>1106</v>
      </c>
      <c r="E202" s="201" t="s">
        <v>185</v>
      </c>
      <c r="F202" s="201"/>
      <c r="G202" s="107" t="s">
        <v>107</v>
      </c>
      <c r="H202" s="108">
        <v>0.79</v>
      </c>
      <c r="I202" s="109">
        <v>11.26</v>
      </c>
      <c r="J202" s="121">
        <v>8.89</v>
      </c>
    </row>
    <row r="203" spans="1:10" ht="39" customHeight="1">
      <c r="A203" s="120" t="s">
        <v>135</v>
      </c>
      <c r="B203" s="106" t="s">
        <v>272</v>
      </c>
      <c r="C203" s="105" t="s">
        <v>33</v>
      </c>
      <c r="D203" s="105" t="s">
        <v>271</v>
      </c>
      <c r="E203" s="201" t="s">
        <v>185</v>
      </c>
      <c r="F203" s="201"/>
      <c r="G203" s="107" t="s">
        <v>62</v>
      </c>
      <c r="H203" s="108">
        <v>2.4E-2</v>
      </c>
      <c r="I203" s="109">
        <v>672.05</v>
      </c>
      <c r="J203" s="121">
        <v>16.12</v>
      </c>
    </row>
    <row r="204" spans="1:10" ht="25.9" customHeight="1">
      <c r="A204" s="113" t="s">
        <v>130</v>
      </c>
      <c r="B204" s="100" t="s">
        <v>255</v>
      </c>
      <c r="C204" s="99" t="s">
        <v>33</v>
      </c>
      <c r="D204" s="99" t="s">
        <v>254</v>
      </c>
      <c r="E204" s="196" t="s">
        <v>129</v>
      </c>
      <c r="F204" s="196"/>
      <c r="G204" s="101" t="s">
        <v>140</v>
      </c>
      <c r="H204" s="102">
        <v>7.0000000000000001E-3</v>
      </c>
      <c r="I204" s="103">
        <v>8.2100000000000009</v>
      </c>
      <c r="J204" s="114">
        <v>0.05</v>
      </c>
    </row>
    <row r="205" spans="1:10" ht="39" customHeight="1">
      <c r="A205" s="113" t="s">
        <v>130</v>
      </c>
      <c r="B205" s="100" t="s">
        <v>270</v>
      </c>
      <c r="C205" s="99" t="s">
        <v>33</v>
      </c>
      <c r="D205" s="99" t="s">
        <v>269</v>
      </c>
      <c r="E205" s="196" t="s">
        <v>129</v>
      </c>
      <c r="F205" s="196"/>
      <c r="G205" s="101" t="s">
        <v>39</v>
      </c>
      <c r="H205" s="102">
        <v>6</v>
      </c>
      <c r="I205" s="103">
        <v>0.22</v>
      </c>
      <c r="J205" s="114">
        <v>1.32</v>
      </c>
    </row>
    <row r="206" spans="1:10">
      <c r="A206" s="115"/>
      <c r="B206" s="144"/>
      <c r="C206" s="144"/>
      <c r="D206" s="144"/>
      <c r="E206" s="144" t="s">
        <v>128</v>
      </c>
      <c r="F206" s="145">
        <v>4.85669222820471</v>
      </c>
      <c r="G206" s="144" t="s">
        <v>127</v>
      </c>
      <c r="H206" s="145">
        <v>4.07</v>
      </c>
      <c r="I206" s="144" t="s">
        <v>126</v>
      </c>
      <c r="J206" s="116">
        <v>8.93</v>
      </c>
    </row>
    <row r="207" spans="1:10">
      <c r="A207" s="115"/>
      <c r="B207" s="144"/>
      <c r="C207" s="144"/>
      <c r="D207" s="144"/>
      <c r="E207" s="144" t="s">
        <v>125</v>
      </c>
      <c r="F207" s="145">
        <v>20.95</v>
      </c>
      <c r="G207" s="144"/>
      <c r="H207" s="197" t="s">
        <v>124</v>
      </c>
      <c r="I207" s="197"/>
      <c r="J207" s="116">
        <v>87.99</v>
      </c>
    </row>
    <row r="208" spans="1:10" ht="49.9" customHeight="1" thickBot="1">
      <c r="A208" s="74"/>
      <c r="B208" s="137"/>
      <c r="C208" s="137"/>
      <c r="D208" s="137"/>
      <c r="E208" s="137"/>
      <c r="F208" s="137"/>
      <c r="G208" s="137" t="s">
        <v>123</v>
      </c>
      <c r="H208" s="146">
        <v>50</v>
      </c>
      <c r="I208" s="137" t="s">
        <v>122</v>
      </c>
      <c r="J208" s="117">
        <v>4399.5</v>
      </c>
    </row>
    <row r="209" spans="1:10" ht="1.1499999999999999" customHeight="1" thickTop="1">
      <c r="A209" s="118"/>
      <c r="B209" s="104"/>
      <c r="C209" s="104"/>
      <c r="D209" s="104"/>
      <c r="E209" s="104"/>
      <c r="F209" s="104"/>
      <c r="G209" s="104"/>
      <c r="H209" s="104"/>
      <c r="I209" s="104"/>
      <c r="J209" s="119"/>
    </row>
    <row r="210" spans="1:10" ht="18" customHeight="1">
      <c r="A210" s="69" t="s">
        <v>729</v>
      </c>
      <c r="B210" s="66" t="s">
        <v>120</v>
      </c>
      <c r="C210" s="65" t="s">
        <v>119</v>
      </c>
      <c r="D210" s="65" t="s">
        <v>1</v>
      </c>
      <c r="E210" s="198" t="s">
        <v>139</v>
      </c>
      <c r="F210" s="198"/>
      <c r="G210" s="83" t="s">
        <v>118</v>
      </c>
      <c r="H210" s="66" t="s">
        <v>117</v>
      </c>
      <c r="I210" s="66" t="s">
        <v>116</v>
      </c>
      <c r="J210" s="70" t="s">
        <v>2</v>
      </c>
    </row>
    <row r="211" spans="1:10" ht="25.9" customHeight="1">
      <c r="A211" s="94" t="s">
        <v>138</v>
      </c>
      <c r="B211" s="86" t="s">
        <v>730</v>
      </c>
      <c r="C211" s="85" t="s">
        <v>33</v>
      </c>
      <c r="D211" s="85" t="s">
        <v>731</v>
      </c>
      <c r="E211" s="199" t="s">
        <v>185</v>
      </c>
      <c r="F211" s="199"/>
      <c r="G211" s="87" t="s">
        <v>37</v>
      </c>
      <c r="H211" s="98">
        <v>1</v>
      </c>
      <c r="I211" s="88">
        <v>53.04</v>
      </c>
      <c r="J211" s="112">
        <v>53.04</v>
      </c>
    </row>
    <row r="212" spans="1:10" ht="52.15" customHeight="1">
      <c r="A212" s="120" t="s">
        <v>135</v>
      </c>
      <c r="B212" s="106" t="s">
        <v>267</v>
      </c>
      <c r="C212" s="105" t="s">
        <v>33</v>
      </c>
      <c r="D212" s="105" t="s">
        <v>266</v>
      </c>
      <c r="E212" s="201" t="s">
        <v>132</v>
      </c>
      <c r="F212" s="201"/>
      <c r="G212" s="107" t="s">
        <v>62</v>
      </c>
      <c r="H212" s="108">
        <v>1.5E-3</v>
      </c>
      <c r="I212" s="109">
        <v>774.47</v>
      </c>
      <c r="J212" s="121">
        <v>1.1599999999999999</v>
      </c>
    </row>
    <row r="213" spans="1:10" ht="24" customHeight="1">
      <c r="A213" s="120" t="s">
        <v>135</v>
      </c>
      <c r="B213" s="106" t="s">
        <v>137</v>
      </c>
      <c r="C213" s="105" t="s">
        <v>33</v>
      </c>
      <c r="D213" s="105" t="s">
        <v>136</v>
      </c>
      <c r="E213" s="201" t="s">
        <v>132</v>
      </c>
      <c r="F213" s="201"/>
      <c r="G213" s="107" t="s">
        <v>131</v>
      </c>
      <c r="H213" s="108">
        <v>4.9000000000000002E-2</v>
      </c>
      <c r="I213" s="109">
        <v>28.51</v>
      </c>
      <c r="J213" s="121">
        <v>1.39</v>
      </c>
    </row>
    <row r="214" spans="1:10" ht="24" customHeight="1">
      <c r="A214" s="120" t="s">
        <v>135</v>
      </c>
      <c r="B214" s="106" t="s">
        <v>134</v>
      </c>
      <c r="C214" s="105" t="s">
        <v>33</v>
      </c>
      <c r="D214" s="105" t="s">
        <v>133</v>
      </c>
      <c r="E214" s="201" t="s">
        <v>132</v>
      </c>
      <c r="F214" s="201"/>
      <c r="G214" s="107" t="s">
        <v>131</v>
      </c>
      <c r="H214" s="108">
        <v>2.5000000000000001E-2</v>
      </c>
      <c r="I214" s="109">
        <v>23.48</v>
      </c>
      <c r="J214" s="121">
        <v>0.57999999999999996</v>
      </c>
    </row>
    <row r="215" spans="1:10" ht="39" customHeight="1">
      <c r="A215" s="120" t="s">
        <v>135</v>
      </c>
      <c r="B215" s="106" t="s">
        <v>1107</v>
      </c>
      <c r="C215" s="105" t="s">
        <v>33</v>
      </c>
      <c r="D215" s="105" t="s">
        <v>1108</v>
      </c>
      <c r="E215" s="201" t="s">
        <v>185</v>
      </c>
      <c r="F215" s="201"/>
      <c r="G215" s="107" t="s">
        <v>62</v>
      </c>
      <c r="H215" s="108">
        <v>1.4999999999999999E-2</v>
      </c>
      <c r="I215" s="109">
        <v>3327.61</v>
      </c>
      <c r="J215" s="121">
        <v>49.91</v>
      </c>
    </row>
    <row r="216" spans="1:10">
      <c r="A216" s="115"/>
      <c r="B216" s="144"/>
      <c r="C216" s="144"/>
      <c r="D216" s="144"/>
      <c r="E216" s="144" t="s">
        <v>128</v>
      </c>
      <c r="F216" s="145">
        <v>11.584271496165769</v>
      </c>
      <c r="G216" s="144" t="s">
        <v>127</v>
      </c>
      <c r="H216" s="145">
        <v>9.7200000000000006</v>
      </c>
      <c r="I216" s="144" t="s">
        <v>126</v>
      </c>
      <c r="J216" s="116">
        <v>21.3</v>
      </c>
    </row>
    <row r="217" spans="1:10">
      <c r="A217" s="115"/>
      <c r="B217" s="144"/>
      <c r="C217" s="144"/>
      <c r="D217" s="144"/>
      <c r="E217" s="144" t="s">
        <v>125</v>
      </c>
      <c r="F217" s="145">
        <v>16.57</v>
      </c>
      <c r="G217" s="144"/>
      <c r="H217" s="197" t="s">
        <v>124</v>
      </c>
      <c r="I217" s="197"/>
      <c r="J217" s="116">
        <v>69.61</v>
      </c>
    </row>
    <row r="218" spans="1:10" ht="49.9" customHeight="1" thickBot="1">
      <c r="A218" s="74"/>
      <c r="B218" s="137"/>
      <c r="C218" s="137"/>
      <c r="D218" s="137"/>
      <c r="E218" s="137"/>
      <c r="F218" s="137"/>
      <c r="G218" s="137" t="s">
        <v>123</v>
      </c>
      <c r="H218" s="146">
        <v>9</v>
      </c>
      <c r="I218" s="137" t="s">
        <v>122</v>
      </c>
      <c r="J218" s="117">
        <v>626.49</v>
      </c>
    </row>
    <row r="219" spans="1:10" ht="1.1499999999999999" customHeight="1" thickTop="1">
      <c r="A219" s="118"/>
      <c r="B219" s="104"/>
      <c r="C219" s="104"/>
      <c r="D219" s="104"/>
      <c r="E219" s="104"/>
      <c r="F219" s="104"/>
      <c r="G219" s="104"/>
      <c r="H219" s="104"/>
      <c r="I219" s="104"/>
      <c r="J219" s="119"/>
    </row>
    <row r="220" spans="1:10" ht="18" customHeight="1">
      <c r="A220" s="69" t="s">
        <v>732</v>
      </c>
      <c r="B220" s="66" t="s">
        <v>120</v>
      </c>
      <c r="C220" s="65" t="s">
        <v>119</v>
      </c>
      <c r="D220" s="65" t="s">
        <v>1</v>
      </c>
      <c r="E220" s="198" t="s">
        <v>139</v>
      </c>
      <c r="F220" s="198"/>
      <c r="G220" s="83" t="s">
        <v>118</v>
      </c>
      <c r="H220" s="66" t="s">
        <v>117</v>
      </c>
      <c r="I220" s="66" t="s">
        <v>116</v>
      </c>
      <c r="J220" s="70" t="s">
        <v>2</v>
      </c>
    </row>
    <row r="221" spans="1:10" ht="25.9" customHeight="1">
      <c r="A221" s="94" t="s">
        <v>138</v>
      </c>
      <c r="B221" s="86" t="s">
        <v>733</v>
      </c>
      <c r="C221" s="85" t="s">
        <v>686</v>
      </c>
      <c r="D221" s="85" t="s">
        <v>734</v>
      </c>
      <c r="E221" s="199" t="s">
        <v>338</v>
      </c>
      <c r="F221" s="199"/>
      <c r="G221" s="87" t="s">
        <v>32</v>
      </c>
      <c r="H221" s="98">
        <v>1</v>
      </c>
      <c r="I221" s="88">
        <v>1544.87</v>
      </c>
      <c r="J221" s="112">
        <v>1544.87</v>
      </c>
    </row>
    <row r="222" spans="1:10" ht="24" customHeight="1">
      <c r="A222" s="120" t="s">
        <v>135</v>
      </c>
      <c r="B222" s="106" t="s">
        <v>1109</v>
      </c>
      <c r="C222" s="105" t="s">
        <v>686</v>
      </c>
      <c r="D222" s="105" t="s">
        <v>149</v>
      </c>
      <c r="E222" s="201" t="s">
        <v>338</v>
      </c>
      <c r="F222" s="201"/>
      <c r="G222" s="107" t="s">
        <v>1110</v>
      </c>
      <c r="H222" s="108">
        <v>2.4</v>
      </c>
      <c r="I222" s="109">
        <v>30.61</v>
      </c>
      <c r="J222" s="121">
        <v>73.459999999999994</v>
      </c>
    </row>
    <row r="223" spans="1:10" ht="24" customHeight="1">
      <c r="A223" s="120" t="s">
        <v>135</v>
      </c>
      <c r="B223" s="106" t="s">
        <v>1030</v>
      </c>
      <c r="C223" s="105" t="s">
        <v>686</v>
      </c>
      <c r="D223" s="105" t="s">
        <v>133</v>
      </c>
      <c r="E223" s="201" t="s">
        <v>338</v>
      </c>
      <c r="F223" s="201"/>
      <c r="G223" s="107" t="s">
        <v>131</v>
      </c>
      <c r="H223" s="108">
        <v>2</v>
      </c>
      <c r="I223" s="109">
        <v>24.89</v>
      </c>
      <c r="J223" s="121">
        <v>49.78</v>
      </c>
    </row>
    <row r="224" spans="1:10" ht="24" customHeight="1">
      <c r="A224" s="113" t="s">
        <v>130</v>
      </c>
      <c r="B224" s="100" t="s">
        <v>1111</v>
      </c>
      <c r="C224" s="99" t="s">
        <v>686</v>
      </c>
      <c r="D224" s="99" t="s">
        <v>1112</v>
      </c>
      <c r="E224" s="196" t="s">
        <v>129</v>
      </c>
      <c r="F224" s="196"/>
      <c r="G224" s="101" t="s">
        <v>258</v>
      </c>
      <c r="H224" s="102">
        <v>1</v>
      </c>
      <c r="I224" s="103">
        <v>84.48</v>
      </c>
      <c r="J224" s="114">
        <v>84.48</v>
      </c>
    </row>
    <row r="225" spans="1:10" ht="24" customHeight="1">
      <c r="A225" s="113" t="s">
        <v>130</v>
      </c>
      <c r="B225" s="100" t="s">
        <v>1113</v>
      </c>
      <c r="C225" s="99" t="s">
        <v>686</v>
      </c>
      <c r="D225" s="99" t="s">
        <v>1114</v>
      </c>
      <c r="E225" s="196" t="s">
        <v>129</v>
      </c>
      <c r="F225" s="196"/>
      <c r="G225" s="101" t="s">
        <v>32</v>
      </c>
      <c r="H225" s="102">
        <v>1</v>
      </c>
      <c r="I225" s="103">
        <v>1337.15</v>
      </c>
      <c r="J225" s="114">
        <v>1337.15</v>
      </c>
    </row>
    <row r="226" spans="1:10">
      <c r="A226" s="115"/>
      <c r="B226" s="144"/>
      <c r="C226" s="144"/>
      <c r="D226" s="144"/>
      <c r="E226" s="144" t="s">
        <v>128</v>
      </c>
      <c r="F226" s="145">
        <v>43.574264425953118</v>
      </c>
      <c r="G226" s="144" t="s">
        <v>127</v>
      </c>
      <c r="H226" s="145">
        <v>36.549999999999997</v>
      </c>
      <c r="I226" s="144" t="s">
        <v>126</v>
      </c>
      <c r="J226" s="116">
        <v>80.12</v>
      </c>
    </row>
    <row r="227" spans="1:10">
      <c r="A227" s="115"/>
      <c r="B227" s="144"/>
      <c r="C227" s="144"/>
      <c r="D227" s="144"/>
      <c r="E227" s="144" t="s">
        <v>125</v>
      </c>
      <c r="F227" s="145">
        <v>482.77</v>
      </c>
      <c r="G227" s="144"/>
      <c r="H227" s="197" t="s">
        <v>124</v>
      </c>
      <c r="I227" s="197"/>
      <c r="J227" s="116">
        <v>2027.64</v>
      </c>
    </row>
    <row r="228" spans="1:10" ht="49.9" customHeight="1" thickBot="1">
      <c r="A228" s="74"/>
      <c r="B228" s="137"/>
      <c r="C228" s="137"/>
      <c r="D228" s="137"/>
      <c r="E228" s="137"/>
      <c r="F228" s="137"/>
      <c r="G228" s="137" t="s">
        <v>123</v>
      </c>
      <c r="H228" s="146">
        <v>18.260000000000002</v>
      </c>
      <c r="I228" s="137" t="s">
        <v>122</v>
      </c>
      <c r="J228" s="117">
        <v>37024.699999999997</v>
      </c>
    </row>
    <row r="229" spans="1:10" ht="1.1499999999999999" customHeight="1" thickTop="1">
      <c r="A229" s="118"/>
      <c r="B229" s="104"/>
      <c r="C229" s="104"/>
      <c r="D229" s="104"/>
      <c r="E229" s="104"/>
      <c r="F229" s="104"/>
      <c r="G229" s="104"/>
      <c r="H229" s="104"/>
      <c r="I229" s="104"/>
      <c r="J229" s="119"/>
    </row>
    <row r="230" spans="1:10" ht="24" customHeight="1">
      <c r="A230" s="93" t="s">
        <v>12</v>
      </c>
      <c r="B230" s="67"/>
      <c r="C230" s="67"/>
      <c r="D230" s="67" t="s">
        <v>671</v>
      </c>
      <c r="E230" s="67"/>
      <c r="F230" s="200"/>
      <c r="G230" s="200"/>
      <c r="H230" s="84"/>
      <c r="I230" s="67"/>
      <c r="J230" s="111">
        <v>100650.92</v>
      </c>
    </row>
    <row r="231" spans="1:10" ht="18" customHeight="1">
      <c r="A231" s="69" t="s">
        <v>101</v>
      </c>
      <c r="B231" s="66" t="s">
        <v>120</v>
      </c>
      <c r="C231" s="65" t="s">
        <v>119</v>
      </c>
      <c r="D231" s="65" t="s">
        <v>1</v>
      </c>
      <c r="E231" s="198" t="s">
        <v>139</v>
      </c>
      <c r="F231" s="198"/>
      <c r="G231" s="83" t="s">
        <v>118</v>
      </c>
      <c r="H231" s="66" t="s">
        <v>117</v>
      </c>
      <c r="I231" s="66" t="s">
        <v>116</v>
      </c>
      <c r="J231" s="70" t="s">
        <v>2</v>
      </c>
    </row>
    <row r="232" spans="1:10" ht="24" customHeight="1">
      <c r="A232" s="94" t="s">
        <v>138</v>
      </c>
      <c r="B232" s="86" t="s">
        <v>735</v>
      </c>
      <c r="C232" s="85" t="s">
        <v>686</v>
      </c>
      <c r="D232" s="85" t="s">
        <v>736</v>
      </c>
      <c r="E232" s="199" t="s">
        <v>338</v>
      </c>
      <c r="F232" s="199"/>
      <c r="G232" s="87" t="s">
        <v>32</v>
      </c>
      <c r="H232" s="98">
        <v>1</v>
      </c>
      <c r="I232" s="88">
        <v>16.91</v>
      </c>
      <c r="J232" s="112">
        <v>16.91</v>
      </c>
    </row>
    <row r="233" spans="1:10" ht="24" customHeight="1">
      <c r="A233" s="120" t="s">
        <v>135</v>
      </c>
      <c r="B233" s="106" t="s">
        <v>1115</v>
      </c>
      <c r="C233" s="105" t="s">
        <v>686</v>
      </c>
      <c r="D233" s="105" t="s">
        <v>1116</v>
      </c>
      <c r="E233" s="201" t="s">
        <v>338</v>
      </c>
      <c r="F233" s="201"/>
      <c r="G233" s="107" t="s">
        <v>62</v>
      </c>
      <c r="H233" s="108">
        <v>7.0000000000000001E-3</v>
      </c>
      <c r="I233" s="109">
        <v>828.15</v>
      </c>
      <c r="J233" s="121">
        <v>5.79</v>
      </c>
    </row>
    <row r="234" spans="1:10" ht="24" customHeight="1">
      <c r="A234" s="120" t="s">
        <v>135</v>
      </c>
      <c r="B234" s="106" t="s">
        <v>1030</v>
      </c>
      <c r="C234" s="105" t="s">
        <v>686</v>
      </c>
      <c r="D234" s="105" t="s">
        <v>133</v>
      </c>
      <c r="E234" s="201" t="s">
        <v>338</v>
      </c>
      <c r="F234" s="201"/>
      <c r="G234" s="107" t="s">
        <v>131</v>
      </c>
      <c r="H234" s="108">
        <v>0.2</v>
      </c>
      <c r="I234" s="109">
        <v>24.89</v>
      </c>
      <c r="J234" s="121">
        <v>4.97</v>
      </c>
    </row>
    <row r="235" spans="1:10" ht="24" customHeight="1">
      <c r="A235" s="120" t="s">
        <v>135</v>
      </c>
      <c r="B235" s="106" t="s">
        <v>1082</v>
      </c>
      <c r="C235" s="105" t="s">
        <v>686</v>
      </c>
      <c r="D235" s="105" t="s">
        <v>136</v>
      </c>
      <c r="E235" s="201" t="s">
        <v>338</v>
      </c>
      <c r="F235" s="201"/>
      <c r="G235" s="107" t="s">
        <v>131</v>
      </c>
      <c r="H235" s="108">
        <v>0.2</v>
      </c>
      <c r="I235" s="109">
        <v>30.75</v>
      </c>
      <c r="J235" s="121">
        <v>6.15</v>
      </c>
    </row>
    <row r="236" spans="1:10">
      <c r="A236" s="115"/>
      <c r="B236" s="144"/>
      <c r="C236" s="144"/>
      <c r="D236" s="144"/>
      <c r="E236" s="144" t="s">
        <v>128</v>
      </c>
      <c r="F236" s="145">
        <v>4.2856365910697773</v>
      </c>
      <c r="G236" s="144" t="s">
        <v>127</v>
      </c>
      <c r="H236" s="145">
        <v>3.59</v>
      </c>
      <c r="I236" s="144" t="s">
        <v>126</v>
      </c>
      <c r="J236" s="116">
        <v>7.88</v>
      </c>
    </row>
    <row r="237" spans="1:10">
      <c r="A237" s="115"/>
      <c r="B237" s="144"/>
      <c r="C237" s="144"/>
      <c r="D237" s="144"/>
      <c r="E237" s="144" t="s">
        <v>125</v>
      </c>
      <c r="F237" s="145">
        <v>5.28</v>
      </c>
      <c r="G237" s="144"/>
      <c r="H237" s="197" t="s">
        <v>124</v>
      </c>
      <c r="I237" s="197"/>
      <c r="J237" s="116">
        <v>22.19</v>
      </c>
    </row>
    <row r="238" spans="1:10" ht="49.9" customHeight="1" thickBot="1">
      <c r="A238" s="74"/>
      <c r="B238" s="137"/>
      <c r="C238" s="137"/>
      <c r="D238" s="137"/>
      <c r="E238" s="137"/>
      <c r="F238" s="137"/>
      <c r="G238" s="137" t="s">
        <v>123</v>
      </c>
      <c r="H238" s="146">
        <v>1007.18</v>
      </c>
      <c r="I238" s="137" t="s">
        <v>122</v>
      </c>
      <c r="J238" s="117">
        <v>22349.32</v>
      </c>
    </row>
    <row r="239" spans="1:10" ht="1.1499999999999999" customHeight="1" thickTop="1">
      <c r="A239" s="118"/>
      <c r="B239" s="104"/>
      <c r="C239" s="104"/>
      <c r="D239" s="104"/>
      <c r="E239" s="104"/>
      <c r="F239" s="104"/>
      <c r="G239" s="104"/>
      <c r="H239" s="104"/>
      <c r="I239" s="104"/>
      <c r="J239" s="119"/>
    </row>
    <row r="240" spans="1:10" ht="18" customHeight="1">
      <c r="A240" s="69" t="s">
        <v>100</v>
      </c>
      <c r="B240" s="66" t="s">
        <v>120</v>
      </c>
      <c r="C240" s="65" t="s">
        <v>119</v>
      </c>
      <c r="D240" s="65" t="s">
        <v>1</v>
      </c>
      <c r="E240" s="198" t="s">
        <v>139</v>
      </c>
      <c r="F240" s="198"/>
      <c r="G240" s="83" t="s">
        <v>118</v>
      </c>
      <c r="H240" s="66" t="s">
        <v>117</v>
      </c>
      <c r="I240" s="66" t="s">
        <v>116</v>
      </c>
      <c r="J240" s="70" t="s">
        <v>2</v>
      </c>
    </row>
    <row r="241" spans="1:10" ht="24" customHeight="1">
      <c r="A241" s="94" t="s">
        <v>138</v>
      </c>
      <c r="B241" s="86" t="s">
        <v>737</v>
      </c>
      <c r="C241" s="85" t="s">
        <v>686</v>
      </c>
      <c r="D241" s="85" t="s">
        <v>738</v>
      </c>
      <c r="E241" s="199" t="s">
        <v>338</v>
      </c>
      <c r="F241" s="199"/>
      <c r="G241" s="87" t="s">
        <v>32</v>
      </c>
      <c r="H241" s="98">
        <v>1</v>
      </c>
      <c r="I241" s="88">
        <v>50.8</v>
      </c>
      <c r="J241" s="112">
        <v>50.8</v>
      </c>
    </row>
    <row r="242" spans="1:10" ht="24" customHeight="1">
      <c r="A242" s="120" t="s">
        <v>135</v>
      </c>
      <c r="B242" s="106" t="s">
        <v>1117</v>
      </c>
      <c r="C242" s="105" t="s">
        <v>686</v>
      </c>
      <c r="D242" s="105" t="s">
        <v>1118</v>
      </c>
      <c r="E242" s="201" t="s">
        <v>338</v>
      </c>
      <c r="F242" s="201"/>
      <c r="G242" s="107" t="s">
        <v>131</v>
      </c>
      <c r="H242" s="108">
        <v>0.52</v>
      </c>
      <c r="I242" s="109">
        <v>24.87</v>
      </c>
      <c r="J242" s="121">
        <v>12.93</v>
      </c>
    </row>
    <row r="243" spans="1:10" ht="24" customHeight="1">
      <c r="A243" s="120" t="s">
        <v>135</v>
      </c>
      <c r="B243" s="106" t="s">
        <v>1082</v>
      </c>
      <c r="C243" s="105" t="s">
        <v>686</v>
      </c>
      <c r="D243" s="105" t="s">
        <v>136</v>
      </c>
      <c r="E243" s="201" t="s">
        <v>338</v>
      </c>
      <c r="F243" s="201"/>
      <c r="G243" s="107" t="s">
        <v>131</v>
      </c>
      <c r="H243" s="108">
        <v>0.67</v>
      </c>
      <c r="I243" s="109">
        <v>30.75</v>
      </c>
      <c r="J243" s="121">
        <v>20.6</v>
      </c>
    </row>
    <row r="244" spans="1:10" ht="24" customHeight="1">
      <c r="A244" s="120" t="s">
        <v>135</v>
      </c>
      <c r="B244" s="106" t="s">
        <v>1101</v>
      </c>
      <c r="C244" s="105" t="s">
        <v>686</v>
      </c>
      <c r="D244" s="105" t="s">
        <v>1102</v>
      </c>
      <c r="E244" s="201" t="s">
        <v>338</v>
      </c>
      <c r="F244" s="201"/>
      <c r="G244" s="107" t="s">
        <v>62</v>
      </c>
      <c r="H244" s="108">
        <v>0.03</v>
      </c>
      <c r="I244" s="109">
        <v>575.75</v>
      </c>
      <c r="J244" s="121">
        <v>17.27</v>
      </c>
    </row>
    <row r="245" spans="1:10">
      <c r="A245" s="115"/>
      <c r="B245" s="144"/>
      <c r="C245" s="144"/>
      <c r="D245" s="144"/>
      <c r="E245" s="144" t="s">
        <v>128</v>
      </c>
      <c r="F245" s="145">
        <v>13.444281285690977</v>
      </c>
      <c r="G245" s="144" t="s">
        <v>127</v>
      </c>
      <c r="H245" s="145">
        <v>11.28</v>
      </c>
      <c r="I245" s="144" t="s">
        <v>126</v>
      </c>
      <c r="J245" s="116">
        <v>24.72</v>
      </c>
    </row>
    <row r="246" spans="1:10">
      <c r="A246" s="115"/>
      <c r="B246" s="144"/>
      <c r="C246" s="144"/>
      <c r="D246" s="144"/>
      <c r="E246" s="144" t="s">
        <v>125</v>
      </c>
      <c r="F246" s="145">
        <v>15.87</v>
      </c>
      <c r="G246" s="144"/>
      <c r="H246" s="197" t="s">
        <v>124</v>
      </c>
      <c r="I246" s="197"/>
      <c r="J246" s="116">
        <v>66.67</v>
      </c>
    </row>
    <row r="247" spans="1:10" ht="49.9" customHeight="1" thickBot="1">
      <c r="A247" s="74"/>
      <c r="B247" s="137"/>
      <c r="C247" s="137"/>
      <c r="D247" s="137"/>
      <c r="E247" s="137"/>
      <c r="F247" s="137"/>
      <c r="G247" s="137" t="s">
        <v>123</v>
      </c>
      <c r="H247" s="146">
        <v>866.52</v>
      </c>
      <c r="I247" s="137" t="s">
        <v>122</v>
      </c>
      <c r="J247" s="117">
        <v>57770.879999999997</v>
      </c>
    </row>
    <row r="248" spans="1:10" ht="1.1499999999999999" customHeight="1" thickTop="1">
      <c r="A248" s="118"/>
      <c r="B248" s="104"/>
      <c r="C248" s="104"/>
      <c r="D248" s="104"/>
      <c r="E248" s="104"/>
      <c r="F248" s="104"/>
      <c r="G248" s="104"/>
      <c r="H248" s="104"/>
      <c r="I248" s="104"/>
      <c r="J248" s="119"/>
    </row>
    <row r="249" spans="1:10" ht="18" customHeight="1">
      <c r="A249" s="69" t="s">
        <v>739</v>
      </c>
      <c r="B249" s="66" t="s">
        <v>120</v>
      </c>
      <c r="C249" s="65" t="s">
        <v>119</v>
      </c>
      <c r="D249" s="65" t="s">
        <v>1</v>
      </c>
      <c r="E249" s="198" t="s">
        <v>139</v>
      </c>
      <c r="F249" s="198"/>
      <c r="G249" s="83" t="s">
        <v>118</v>
      </c>
      <c r="H249" s="66" t="s">
        <v>117</v>
      </c>
      <c r="I249" s="66" t="s">
        <v>116</v>
      </c>
      <c r="J249" s="70" t="s">
        <v>2</v>
      </c>
    </row>
    <row r="250" spans="1:10" ht="24" customHeight="1">
      <c r="A250" s="94" t="s">
        <v>138</v>
      </c>
      <c r="B250" s="86" t="s">
        <v>740</v>
      </c>
      <c r="C250" s="85" t="s">
        <v>686</v>
      </c>
      <c r="D250" s="85" t="s">
        <v>741</v>
      </c>
      <c r="E250" s="199" t="s">
        <v>338</v>
      </c>
      <c r="F250" s="199"/>
      <c r="G250" s="87" t="s">
        <v>32</v>
      </c>
      <c r="H250" s="98">
        <v>1</v>
      </c>
      <c r="I250" s="88">
        <v>43.24</v>
      </c>
      <c r="J250" s="112">
        <v>43.24</v>
      </c>
    </row>
    <row r="251" spans="1:10" ht="24" customHeight="1">
      <c r="A251" s="120" t="s">
        <v>135</v>
      </c>
      <c r="B251" s="106" t="s">
        <v>1117</v>
      </c>
      <c r="C251" s="105" t="s">
        <v>686</v>
      </c>
      <c r="D251" s="105" t="s">
        <v>1118</v>
      </c>
      <c r="E251" s="201" t="s">
        <v>338</v>
      </c>
      <c r="F251" s="201"/>
      <c r="G251" s="107" t="s">
        <v>131</v>
      </c>
      <c r="H251" s="108">
        <v>0.34</v>
      </c>
      <c r="I251" s="109">
        <v>24.87</v>
      </c>
      <c r="J251" s="121">
        <v>8.4499999999999993</v>
      </c>
    </row>
    <row r="252" spans="1:10" ht="24" customHeight="1">
      <c r="A252" s="120" t="s">
        <v>135</v>
      </c>
      <c r="B252" s="106" t="s">
        <v>1082</v>
      </c>
      <c r="C252" s="105" t="s">
        <v>686</v>
      </c>
      <c r="D252" s="105" t="s">
        <v>136</v>
      </c>
      <c r="E252" s="201" t="s">
        <v>338</v>
      </c>
      <c r="F252" s="201"/>
      <c r="G252" s="107" t="s">
        <v>131</v>
      </c>
      <c r="H252" s="108">
        <v>0.56999999999999995</v>
      </c>
      <c r="I252" s="109">
        <v>30.75</v>
      </c>
      <c r="J252" s="121">
        <v>17.52</v>
      </c>
    </row>
    <row r="253" spans="1:10" ht="24" customHeight="1">
      <c r="A253" s="120" t="s">
        <v>135</v>
      </c>
      <c r="B253" s="106" t="s">
        <v>1101</v>
      </c>
      <c r="C253" s="105" t="s">
        <v>686</v>
      </c>
      <c r="D253" s="105" t="s">
        <v>1102</v>
      </c>
      <c r="E253" s="201" t="s">
        <v>338</v>
      </c>
      <c r="F253" s="201"/>
      <c r="G253" s="107" t="s">
        <v>62</v>
      </c>
      <c r="H253" s="108">
        <v>0.03</v>
      </c>
      <c r="I253" s="109">
        <v>575.75</v>
      </c>
      <c r="J253" s="121">
        <v>17.27</v>
      </c>
    </row>
    <row r="254" spans="1:10">
      <c r="A254" s="115"/>
      <c r="B254" s="144"/>
      <c r="C254" s="144"/>
      <c r="D254" s="144"/>
      <c r="E254" s="144" t="s">
        <v>128</v>
      </c>
      <c r="F254" s="145">
        <v>10.839179855332572</v>
      </c>
      <c r="G254" s="144" t="s">
        <v>127</v>
      </c>
      <c r="H254" s="145">
        <v>9.09</v>
      </c>
      <c r="I254" s="144" t="s">
        <v>126</v>
      </c>
      <c r="J254" s="116">
        <v>19.93</v>
      </c>
    </row>
    <row r="255" spans="1:10">
      <c r="A255" s="115"/>
      <c r="B255" s="144"/>
      <c r="C255" s="144"/>
      <c r="D255" s="144"/>
      <c r="E255" s="144" t="s">
        <v>125</v>
      </c>
      <c r="F255" s="145">
        <v>13.51</v>
      </c>
      <c r="G255" s="144"/>
      <c r="H255" s="197" t="s">
        <v>124</v>
      </c>
      <c r="I255" s="197"/>
      <c r="J255" s="116">
        <v>56.75</v>
      </c>
    </row>
    <row r="256" spans="1:10" ht="49.9" customHeight="1" thickBot="1">
      <c r="A256" s="74"/>
      <c r="B256" s="137"/>
      <c r="C256" s="137"/>
      <c r="D256" s="137"/>
      <c r="E256" s="137"/>
      <c r="F256" s="137"/>
      <c r="G256" s="137" t="s">
        <v>123</v>
      </c>
      <c r="H256" s="146">
        <v>140.66</v>
      </c>
      <c r="I256" s="137" t="s">
        <v>122</v>
      </c>
      <c r="J256" s="117">
        <v>7982.45</v>
      </c>
    </row>
    <row r="257" spans="1:10" ht="1.1499999999999999" customHeight="1" thickTop="1">
      <c r="A257" s="118"/>
      <c r="B257" s="104"/>
      <c r="C257" s="104"/>
      <c r="D257" s="104"/>
      <c r="E257" s="104"/>
      <c r="F257" s="104"/>
      <c r="G257" s="104"/>
      <c r="H257" s="104"/>
      <c r="I257" s="104"/>
      <c r="J257" s="119"/>
    </row>
    <row r="258" spans="1:10" ht="18" customHeight="1">
      <c r="A258" s="69" t="s">
        <v>742</v>
      </c>
      <c r="B258" s="66" t="s">
        <v>120</v>
      </c>
      <c r="C258" s="65" t="s">
        <v>119</v>
      </c>
      <c r="D258" s="65" t="s">
        <v>1</v>
      </c>
      <c r="E258" s="198" t="s">
        <v>139</v>
      </c>
      <c r="F258" s="198"/>
      <c r="G258" s="83" t="s">
        <v>118</v>
      </c>
      <c r="H258" s="66" t="s">
        <v>117</v>
      </c>
      <c r="I258" s="66" t="s">
        <v>116</v>
      </c>
      <c r="J258" s="70" t="s">
        <v>2</v>
      </c>
    </row>
    <row r="259" spans="1:10" ht="25.9" customHeight="1">
      <c r="A259" s="94" t="s">
        <v>138</v>
      </c>
      <c r="B259" s="86" t="s">
        <v>743</v>
      </c>
      <c r="C259" s="85" t="s">
        <v>686</v>
      </c>
      <c r="D259" s="85" t="s">
        <v>744</v>
      </c>
      <c r="E259" s="199" t="s">
        <v>338</v>
      </c>
      <c r="F259" s="199"/>
      <c r="G259" s="87" t="s">
        <v>32</v>
      </c>
      <c r="H259" s="98">
        <v>1</v>
      </c>
      <c r="I259" s="88">
        <v>67.97</v>
      </c>
      <c r="J259" s="112">
        <v>67.97</v>
      </c>
    </row>
    <row r="260" spans="1:10" ht="24" customHeight="1">
      <c r="A260" s="120" t="s">
        <v>135</v>
      </c>
      <c r="B260" s="106" t="s">
        <v>1117</v>
      </c>
      <c r="C260" s="105" t="s">
        <v>686</v>
      </c>
      <c r="D260" s="105" t="s">
        <v>1118</v>
      </c>
      <c r="E260" s="201" t="s">
        <v>338</v>
      </c>
      <c r="F260" s="201"/>
      <c r="G260" s="107" t="s">
        <v>131</v>
      </c>
      <c r="H260" s="108">
        <v>0.12</v>
      </c>
      <c r="I260" s="109">
        <v>24.87</v>
      </c>
      <c r="J260" s="121">
        <v>2.98</v>
      </c>
    </row>
    <row r="261" spans="1:10" ht="24" customHeight="1">
      <c r="A261" s="120" t="s">
        <v>135</v>
      </c>
      <c r="B261" s="106" t="s">
        <v>1082</v>
      </c>
      <c r="C261" s="105" t="s">
        <v>686</v>
      </c>
      <c r="D261" s="105" t="s">
        <v>136</v>
      </c>
      <c r="E261" s="201" t="s">
        <v>338</v>
      </c>
      <c r="F261" s="201"/>
      <c r="G261" s="107" t="s">
        <v>131</v>
      </c>
      <c r="H261" s="108">
        <v>0.55000000000000004</v>
      </c>
      <c r="I261" s="109">
        <v>30.75</v>
      </c>
      <c r="J261" s="121">
        <v>16.91</v>
      </c>
    </row>
    <row r="262" spans="1:10" ht="24" customHeight="1">
      <c r="A262" s="113" t="s">
        <v>130</v>
      </c>
      <c r="B262" s="100" t="s">
        <v>1119</v>
      </c>
      <c r="C262" s="99" t="s">
        <v>686</v>
      </c>
      <c r="D262" s="99" t="s">
        <v>1120</v>
      </c>
      <c r="E262" s="196" t="s">
        <v>129</v>
      </c>
      <c r="F262" s="196"/>
      <c r="G262" s="101" t="s">
        <v>107</v>
      </c>
      <c r="H262" s="102">
        <v>0.33</v>
      </c>
      <c r="I262" s="103">
        <v>5.59</v>
      </c>
      <c r="J262" s="114">
        <v>1.84</v>
      </c>
    </row>
    <row r="263" spans="1:10" ht="24" customHeight="1">
      <c r="A263" s="113" t="s">
        <v>130</v>
      </c>
      <c r="B263" s="100" t="s">
        <v>1121</v>
      </c>
      <c r="C263" s="99" t="s">
        <v>686</v>
      </c>
      <c r="D263" s="99" t="s">
        <v>1122</v>
      </c>
      <c r="E263" s="196" t="s">
        <v>129</v>
      </c>
      <c r="F263" s="196"/>
      <c r="G263" s="101" t="s">
        <v>32</v>
      </c>
      <c r="H263" s="102">
        <v>1.05</v>
      </c>
      <c r="I263" s="103">
        <v>38.9</v>
      </c>
      <c r="J263" s="114">
        <v>40.840000000000003</v>
      </c>
    </row>
    <row r="264" spans="1:10" ht="24" customHeight="1">
      <c r="A264" s="113" t="s">
        <v>130</v>
      </c>
      <c r="B264" s="100" t="s">
        <v>1123</v>
      </c>
      <c r="C264" s="99" t="s">
        <v>686</v>
      </c>
      <c r="D264" s="99" t="s">
        <v>1124</v>
      </c>
      <c r="E264" s="196" t="s">
        <v>129</v>
      </c>
      <c r="F264" s="196"/>
      <c r="G264" s="101" t="s">
        <v>107</v>
      </c>
      <c r="H264" s="102">
        <v>4</v>
      </c>
      <c r="I264" s="103">
        <v>1.35</v>
      </c>
      <c r="J264" s="114">
        <v>5.4</v>
      </c>
    </row>
    <row r="265" spans="1:10">
      <c r="A265" s="115"/>
      <c r="B265" s="144"/>
      <c r="C265" s="144"/>
      <c r="D265" s="144"/>
      <c r="E265" s="144" t="s">
        <v>128</v>
      </c>
      <c r="F265" s="145">
        <v>7.2333714037091426</v>
      </c>
      <c r="G265" s="144" t="s">
        <v>127</v>
      </c>
      <c r="H265" s="145">
        <v>6.07</v>
      </c>
      <c r="I265" s="144" t="s">
        <v>126</v>
      </c>
      <c r="J265" s="116">
        <v>13.3</v>
      </c>
    </row>
    <row r="266" spans="1:10">
      <c r="A266" s="115"/>
      <c r="B266" s="144"/>
      <c r="C266" s="144"/>
      <c r="D266" s="144"/>
      <c r="E266" s="144" t="s">
        <v>125</v>
      </c>
      <c r="F266" s="145">
        <v>21.24</v>
      </c>
      <c r="G266" s="144"/>
      <c r="H266" s="197" t="s">
        <v>124</v>
      </c>
      <c r="I266" s="197"/>
      <c r="J266" s="116">
        <v>89.21</v>
      </c>
    </row>
    <row r="267" spans="1:10" ht="49.9" customHeight="1" thickBot="1">
      <c r="A267" s="74"/>
      <c r="B267" s="137"/>
      <c r="C267" s="137"/>
      <c r="D267" s="137"/>
      <c r="E267" s="137"/>
      <c r="F267" s="137"/>
      <c r="G267" s="137" t="s">
        <v>123</v>
      </c>
      <c r="H267" s="146">
        <v>140.66</v>
      </c>
      <c r="I267" s="137" t="s">
        <v>122</v>
      </c>
      <c r="J267" s="117">
        <v>12548.27</v>
      </c>
    </row>
    <row r="268" spans="1:10" ht="1.1499999999999999" customHeight="1" thickTop="1">
      <c r="A268" s="118"/>
      <c r="B268" s="104"/>
      <c r="C268" s="104"/>
      <c r="D268" s="104"/>
      <c r="E268" s="104"/>
      <c r="F268" s="104"/>
      <c r="G268" s="104"/>
      <c r="H268" s="104"/>
      <c r="I268" s="104"/>
      <c r="J268" s="119"/>
    </row>
    <row r="269" spans="1:10" ht="24" customHeight="1">
      <c r="A269" s="93" t="s">
        <v>14</v>
      </c>
      <c r="B269" s="67"/>
      <c r="C269" s="67"/>
      <c r="D269" s="67" t="s">
        <v>672</v>
      </c>
      <c r="E269" s="67"/>
      <c r="F269" s="200"/>
      <c r="G269" s="200"/>
      <c r="H269" s="84"/>
      <c r="I269" s="67"/>
      <c r="J269" s="111">
        <v>92369.54</v>
      </c>
    </row>
    <row r="270" spans="1:10" ht="18" customHeight="1">
      <c r="A270" s="69" t="s">
        <v>99</v>
      </c>
      <c r="B270" s="66" t="s">
        <v>120</v>
      </c>
      <c r="C270" s="65" t="s">
        <v>119</v>
      </c>
      <c r="D270" s="65" t="s">
        <v>1</v>
      </c>
      <c r="E270" s="198" t="s">
        <v>139</v>
      </c>
      <c r="F270" s="198"/>
      <c r="G270" s="83" t="s">
        <v>118</v>
      </c>
      <c r="H270" s="66" t="s">
        <v>117</v>
      </c>
      <c r="I270" s="66" t="s">
        <v>116</v>
      </c>
      <c r="J270" s="70" t="s">
        <v>2</v>
      </c>
    </row>
    <row r="271" spans="1:10" ht="24" customHeight="1">
      <c r="A271" s="94" t="s">
        <v>138</v>
      </c>
      <c r="B271" s="86" t="s">
        <v>745</v>
      </c>
      <c r="C271" s="85" t="s">
        <v>686</v>
      </c>
      <c r="D271" s="85" t="s">
        <v>746</v>
      </c>
      <c r="E271" s="199" t="s">
        <v>338</v>
      </c>
      <c r="F271" s="199"/>
      <c r="G271" s="87" t="s">
        <v>32</v>
      </c>
      <c r="H271" s="98">
        <v>1</v>
      </c>
      <c r="I271" s="88">
        <v>87.91</v>
      </c>
      <c r="J271" s="112">
        <v>87.91</v>
      </c>
    </row>
    <row r="272" spans="1:10" ht="24" customHeight="1">
      <c r="A272" s="120" t="s">
        <v>135</v>
      </c>
      <c r="B272" s="106" t="s">
        <v>1030</v>
      </c>
      <c r="C272" s="105" t="s">
        <v>686</v>
      </c>
      <c r="D272" s="105" t="s">
        <v>133</v>
      </c>
      <c r="E272" s="201" t="s">
        <v>338</v>
      </c>
      <c r="F272" s="201"/>
      <c r="G272" s="107" t="s">
        <v>131</v>
      </c>
      <c r="H272" s="108">
        <v>0.8</v>
      </c>
      <c r="I272" s="109">
        <v>24.89</v>
      </c>
      <c r="J272" s="121">
        <v>19.91</v>
      </c>
    </row>
    <row r="273" spans="1:10" ht="24" customHeight="1">
      <c r="A273" s="120" t="s">
        <v>135</v>
      </c>
      <c r="B273" s="106" t="s">
        <v>1082</v>
      </c>
      <c r="C273" s="105" t="s">
        <v>686</v>
      </c>
      <c r="D273" s="105" t="s">
        <v>136</v>
      </c>
      <c r="E273" s="201" t="s">
        <v>338</v>
      </c>
      <c r="F273" s="201"/>
      <c r="G273" s="107" t="s">
        <v>131</v>
      </c>
      <c r="H273" s="108">
        <v>0.4</v>
      </c>
      <c r="I273" s="109">
        <v>30.75</v>
      </c>
      <c r="J273" s="121">
        <v>12.3</v>
      </c>
    </row>
    <row r="274" spans="1:10" ht="24" customHeight="1">
      <c r="A274" s="113" t="s">
        <v>130</v>
      </c>
      <c r="B274" s="100" t="s">
        <v>1088</v>
      </c>
      <c r="C274" s="99" t="s">
        <v>686</v>
      </c>
      <c r="D274" s="99" t="s">
        <v>1089</v>
      </c>
      <c r="E274" s="196" t="s">
        <v>129</v>
      </c>
      <c r="F274" s="196"/>
      <c r="G274" s="101" t="s">
        <v>62</v>
      </c>
      <c r="H274" s="102">
        <v>7.0000000000000007E-2</v>
      </c>
      <c r="I274" s="103">
        <v>120</v>
      </c>
      <c r="J274" s="114">
        <v>8.4</v>
      </c>
    </row>
    <row r="275" spans="1:10" ht="24" customHeight="1">
      <c r="A275" s="113" t="s">
        <v>130</v>
      </c>
      <c r="B275" s="100" t="s">
        <v>1086</v>
      </c>
      <c r="C275" s="99" t="s">
        <v>686</v>
      </c>
      <c r="D275" s="99" t="s">
        <v>1087</v>
      </c>
      <c r="E275" s="196" t="s">
        <v>129</v>
      </c>
      <c r="F275" s="196"/>
      <c r="G275" s="101" t="s">
        <v>62</v>
      </c>
      <c r="H275" s="102">
        <v>0.11</v>
      </c>
      <c r="I275" s="103">
        <v>230</v>
      </c>
      <c r="J275" s="114">
        <v>25.3</v>
      </c>
    </row>
    <row r="276" spans="1:10" ht="24" customHeight="1">
      <c r="A276" s="113" t="s">
        <v>130</v>
      </c>
      <c r="B276" s="100" t="s">
        <v>1083</v>
      </c>
      <c r="C276" s="99" t="s">
        <v>686</v>
      </c>
      <c r="D276" s="99" t="s">
        <v>1084</v>
      </c>
      <c r="E276" s="196" t="s">
        <v>129</v>
      </c>
      <c r="F276" s="196"/>
      <c r="G276" s="101" t="s">
        <v>1085</v>
      </c>
      <c r="H276" s="102">
        <v>0.4</v>
      </c>
      <c r="I276" s="103">
        <v>55</v>
      </c>
      <c r="J276" s="114">
        <v>22</v>
      </c>
    </row>
    <row r="277" spans="1:10">
      <c r="A277" s="115"/>
      <c r="B277" s="144"/>
      <c r="C277" s="144"/>
      <c r="D277" s="144"/>
      <c r="E277" s="144" t="s">
        <v>128</v>
      </c>
      <c r="F277" s="145">
        <v>11.132865611573393</v>
      </c>
      <c r="G277" s="144" t="s">
        <v>127</v>
      </c>
      <c r="H277" s="145">
        <v>9.34</v>
      </c>
      <c r="I277" s="144" t="s">
        <v>126</v>
      </c>
      <c r="J277" s="116">
        <v>20.47</v>
      </c>
    </row>
    <row r="278" spans="1:10">
      <c r="A278" s="115"/>
      <c r="B278" s="144"/>
      <c r="C278" s="144"/>
      <c r="D278" s="144"/>
      <c r="E278" s="144" t="s">
        <v>125</v>
      </c>
      <c r="F278" s="145">
        <v>27.47</v>
      </c>
      <c r="G278" s="144"/>
      <c r="H278" s="197" t="s">
        <v>124</v>
      </c>
      <c r="I278" s="197"/>
      <c r="J278" s="116">
        <v>115.38</v>
      </c>
    </row>
    <row r="279" spans="1:10" ht="49.9" customHeight="1" thickBot="1">
      <c r="A279" s="74"/>
      <c r="B279" s="137"/>
      <c r="C279" s="137"/>
      <c r="D279" s="137"/>
      <c r="E279" s="137"/>
      <c r="F279" s="137"/>
      <c r="G279" s="137" t="s">
        <v>123</v>
      </c>
      <c r="H279" s="146">
        <v>238.56</v>
      </c>
      <c r="I279" s="137" t="s">
        <v>122</v>
      </c>
      <c r="J279" s="117">
        <v>27525.05</v>
      </c>
    </row>
    <row r="280" spans="1:10" ht="1.1499999999999999" customHeight="1" thickTop="1">
      <c r="A280" s="118"/>
      <c r="B280" s="104"/>
      <c r="C280" s="104"/>
      <c r="D280" s="104"/>
      <c r="E280" s="104"/>
      <c r="F280" s="104"/>
      <c r="G280" s="104"/>
      <c r="H280" s="104"/>
      <c r="I280" s="104"/>
      <c r="J280" s="119"/>
    </row>
    <row r="281" spans="1:10" ht="18" customHeight="1">
      <c r="A281" s="69" t="s">
        <v>98</v>
      </c>
      <c r="B281" s="66" t="s">
        <v>120</v>
      </c>
      <c r="C281" s="65" t="s">
        <v>119</v>
      </c>
      <c r="D281" s="65" t="s">
        <v>1</v>
      </c>
      <c r="E281" s="198" t="s">
        <v>139</v>
      </c>
      <c r="F281" s="198"/>
      <c r="G281" s="83" t="s">
        <v>118</v>
      </c>
      <c r="H281" s="66" t="s">
        <v>117</v>
      </c>
      <c r="I281" s="66" t="s">
        <v>116</v>
      </c>
      <c r="J281" s="70" t="s">
        <v>2</v>
      </c>
    </row>
    <row r="282" spans="1:10" ht="24" customHeight="1">
      <c r="A282" s="94" t="s">
        <v>138</v>
      </c>
      <c r="B282" s="86" t="s">
        <v>747</v>
      </c>
      <c r="C282" s="85" t="s">
        <v>686</v>
      </c>
      <c r="D282" s="85" t="s">
        <v>748</v>
      </c>
      <c r="E282" s="199" t="s">
        <v>338</v>
      </c>
      <c r="F282" s="199"/>
      <c r="G282" s="87" t="s">
        <v>32</v>
      </c>
      <c r="H282" s="98">
        <v>1</v>
      </c>
      <c r="I282" s="88">
        <v>44.05</v>
      </c>
      <c r="J282" s="112">
        <v>44.05</v>
      </c>
    </row>
    <row r="283" spans="1:10" ht="24" customHeight="1">
      <c r="A283" s="120" t="s">
        <v>135</v>
      </c>
      <c r="B283" s="106" t="s">
        <v>1030</v>
      </c>
      <c r="C283" s="105" t="s">
        <v>686</v>
      </c>
      <c r="D283" s="105" t="s">
        <v>133</v>
      </c>
      <c r="E283" s="201" t="s">
        <v>338</v>
      </c>
      <c r="F283" s="201"/>
      <c r="G283" s="107" t="s">
        <v>131</v>
      </c>
      <c r="H283" s="108">
        <v>0.6</v>
      </c>
      <c r="I283" s="109">
        <v>24.89</v>
      </c>
      <c r="J283" s="121">
        <v>14.93</v>
      </c>
    </row>
    <row r="284" spans="1:10" ht="24" customHeight="1">
      <c r="A284" s="120" t="s">
        <v>135</v>
      </c>
      <c r="B284" s="106" t="s">
        <v>1082</v>
      </c>
      <c r="C284" s="105" t="s">
        <v>686</v>
      </c>
      <c r="D284" s="105" t="s">
        <v>136</v>
      </c>
      <c r="E284" s="201" t="s">
        <v>338</v>
      </c>
      <c r="F284" s="201"/>
      <c r="G284" s="107" t="s">
        <v>131</v>
      </c>
      <c r="H284" s="108">
        <v>0.25</v>
      </c>
      <c r="I284" s="109">
        <v>30.75</v>
      </c>
      <c r="J284" s="121">
        <v>7.68</v>
      </c>
    </row>
    <row r="285" spans="1:10" ht="24" customHeight="1">
      <c r="A285" s="113" t="s">
        <v>130</v>
      </c>
      <c r="B285" s="100" t="s">
        <v>1083</v>
      </c>
      <c r="C285" s="99" t="s">
        <v>686</v>
      </c>
      <c r="D285" s="99" t="s">
        <v>1084</v>
      </c>
      <c r="E285" s="196" t="s">
        <v>129</v>
      </c>
      <c r="F285" s="196"/>
      <c r="G285" s="101" t="s">
        <v>1085</v>
      </c>
      <c r="H285" s="102">
        <v>0.31</v>
      </c>
      <c r="I285" s="103">
        <v>55</v>
      </c>
      <c r="J285" s="114">
        <v>17.05</v>
      </c>
    </row>
    <row r="286" spans="1:10" ht="24" customHeight="1">
      <c r="A286" s="113" t="s">
        <v>130</v>
      </c>
      <c r="B286" s="100" t="s">
        <v>1088</v>
      </c>
      <c r="C286" s="99" t="s">
        <v>686</v>
      </c>
      <c r="D286" s="99" t="s">
        <v>1089</v>
      </c>
      <c r="E286" s="196" t="s">
        <v>129</v>
      </c>
      <c r="F286" s="196"/>
      <c r="G286" s="101" t="s">
        <v>62</v>
      </c>
      <c r="H286" s="102">
        <v>3.6600000000000001E-2</v>
      </c>
      <c r="I286" s="103">
        <v>120</v>
      </c>
      <c r="J286" s="114">
        <v>4.3899999999999997</v>
      </c>
    </row>
    <row r="287" spans="1:10">
      <c r="A287" s="115"/>
      <c r="B287" s="144"/>
      <c r="C287" s="144"/>
      <c r="D287" s="144"/>
      <c r="E287" s="144" t="s">
        <v>128</v>
      </c>
      <c r="F287" s="145">
        <v>7.7772339152662209</v>
      </c>
      <c r="G287" s="144" t="s">
        <v>127</v>
      </c>
      <c r="H287" s="145">
        <v>6.52</v>
      </c>
      <c r="I287" s="144" t="s">
        <v>126</v>
      </c>
      <c r="J287" s="116">
        <v>14.3</v>
      </c>
    </row>
    <row r="288" spans="1:10">
      <c r="A288" s="115"/>
      <c r="B288" s="144"/>
      <c r="C288" s="144"/>
      <c r="D288" s="144"/>
      <c r="E288" s="144" t="s">
        <v>125</v>
      </c>
      <c r="F288" s="145">
        <v>13.76</v>
      </c>
      <c r="G288" s="144"/>
      <c r="H288" s="197" t="s">
        <v>124</v>
      </c>
      <c r="I288" s="197"/>
      <c r="J288" s="116">
        <v>57.81</v>
      </c>
    </row>
    <row r="289" spans="1:10" ht="49.9" customHeight="1" thickBot="1">
      <c r="A289" s="74"/>
      <c r="B289" s="137"/>
      <c r="C289" s="137"/>
      <c r="D289" s="137"/>
      <c r="E289" s="137"/>
      <c r="F289" s="137"/>
      <c r="G289" s="137" t="s">
        <v>123</v>
      </c>
      <c r="H289" s="146">
        <v>238.56</v>
      </c>
      <c r="I289" s="137" t="s">
        <v>122</v>
      </c>
      <c r="J289" s="117">
        <v>13791.15</v>
      </c>
    </row>
    <row r="290" spans="1:10" ht="1.1499999999999999" customHeight="1" thickTop="1">
      <c r="A290" s="118"/>
      <c r="B290" s="104"/>
      <c r="C290" s="104"/>
      <c r="D290" s="104"/>
      <c r="E290" s="104"/>
      <c r="F290" s="104"/>
      <c r="G290" s="104"/>
      <c r="H290" s="104"/>
      <c r="I290" s="104"/>
      <c r="J290" s="119"/>
    </row>
    <row r="291" spans="1:10" ht="18" customHeight="1">
      <c r="A291" s="69" t="s">
        <v>97</v>
      </c>
      <c r="B291" s="66" t="s">
        <v>120</v>
      </c>
      <c r="C291" s="65" t="s">
        <v>119</v>
      </c>
      <c r="D291" s="65" t="s">
        <v>1</v>
      </c>
      <c r="E291" s="198" t="s">
        <v>139</v>
      </c>
      <c r="F291" s="198"/>
      <c r="G291" s="83" t="s">
        <v>118</v>
      </c>
      <c r="H291" s="66" t="s">
        <v>117</v>
      </c>
      <c r="I291" s="66" t="s">
        <v>116</v>
      </c>
      <c r="J291" s="70" t="s">
        <v>2</v>
      </c>
    </row>
    <row r="292" spans="1:10" ht="25.9" customHeight="1">
      <c r="A292" s="94" t="s">
        <v>138</v>
      </c>
      <c r="B292" s="86" t="s">
        <v>749</v>
      </c>
      <c r="C292" s="85" t="s">
        <v>686</v>
      </c>
      <c r="D292" s="85" t="s">
        <v>750</v>
      </c>
      <c r="E292" s="199" t="s">
        <v>338</v>
      </c>
      <c r="F292" s="199"/>
      <c r="G292" s="87" t="s">
        <v>32</v>
      </c>
      <c r="H292" s="98">
        <v>1</v>
      </c>
      <c r="I292" s="88">
        <v>145.26</v>
      </c>
      <c r="J292" s="112">
        <v>145.26</v>
      </c>
    </row>
    <row r="293" spans="1:10" ht="24" customHeight="1">
      <c r="A293" s="120" t="s">
        <v>135</v>
      </c>
      <c r="B293" s="106" t="s">
        <v>1125</v>
      </c>
      <c r="C293" s="105" t="s">
        <v>686</v>
      </c>
      <c r="D293" s="105" t="s">
        <v>1126</v>
      </c>
      <c r="E293" s="201" t="s">
        <v>338</v>
      </c>
      <c r="F293" s="201"/>
      <c r="G293" s="107" t="s">
        <v>62</v>
      </c>
      <c r="H293" s="108">
        <v>0.02</v>
      </c>
      <c r="I293" s="109">
        <v>1088.54</v>
      </c>
      <c r="J293" s="121">
        <v>21.77</v>
      </c>
    </row>
    <row r="294" spans="1:10" ht="25.9" customHeight="1">
      <c r="A294" s="120" t="s">
        <v>135</v>
      </c>
      <c r="B294" s="106" t="s">
        <v>1127</v>
      </c>
      <c r="C294" s="105" t="s">
        <v>686</v>
      </c>
      <c r="D294" s="105" t="s">
        <v>1128</v>
      </c>
      <c r="E294" s="201" t="s">
        <v>338</v>
      </c>
      <c r="F294" s="201"/>
      <c r="G294" s="107" t="s">
        <v>62</v>
      </c>
      <c r="H294" s="108">
        <v>7.0000000000000001E-3</v>
      </c>
      <c r="I294" s="109">
        <v>1995.84</v>
      </c>
      <c r="J294" s="121">
        <v>13.97</v>
      </c>
    </row>
    <row r="295" spans="1:10" ht="24" customHeight="1">
      <c r="A295" s="120" t="s">
        <v>135</v>
      </c>
      <c r="B295" s="106" t="s">
        <v>1129</v>
      </c>
      <c r="C295" s="105" t="s">
        <v>686</v>
      </c>
      <c r="D295" s="105" t="s">
        <v>1130</v>
      </c>
      <c r="E295" s="201" t="s">
        <v>338</v>
      </c>
      <c r="F295" s="201"/>
      <c r="G295" s="107" t="s">
        <v>32</v>
      </c>
      <c r="H295" s="108">
        <v>1</v>
      </c>
      <c r="I295" s="109">
        <v>107.53</v>
      </c>
      <c r="J295" s="121">
        <v>107.53</v>
      </c>
    </row>
    <row r="296" spans="1:10" ht="24" customHeight="1">
      <c r="A296" s="120" t="s">
        <v>135</v>
      </c>
      <c r="B296" s="106" t="s">
        <v>705</v>
      </c>
      <c r="C296" s="105" t="s">
        <v>686</v>
      </c>
      <c r="D296" s="105" t="s">
        <v>706</v>
      </c>
      <c r="E296" s="201" t="s">
        <v>338</v>
      </c>
      <c r="F296" s="201"/>
      <c r="G296" s="107" t="s">
        <v>62</v>
      </c>
      <c r="H296" s="108">
        <v>0.02</v>
      </c>
      <c r="I296" s="109">
        <v>99.56</v>
      </c>
      <c r="J296" s="121">
        <v>1.99</v>
      </c>
    </row>
    <row r="297" spans="1:10">
      <c r="A297" s="115"/>
      <c r="B297" s="144"/>
      <c r="C297" s="144"/>
      <c r="D297" s="144"/>
      <c r="E297" s="144" t="s">
        <v>128</v>
      </c>
      <c r="F297" s="145">
        <v>18.855713275683907</v>
      </c>
      <c r="G297" s="144" t="s">
        <v>127</v>
      </c>
      <c r="H297" s="145">
        <v>15.81</v>
      </c>
      <c r="I297" s="144" t="s">
        <v>126</v>
      </c>
      <c r="J297" s="116">
        <v>34.67</v>
      </c>
    </row>
    <row r="298" spans="1:10">
      <c r="A298" s="115"/>
      <c r="B298" s="144"/>
      <c r="C298" s="144"/>
      <c r="D298" s="144"/>
      <c r="E298" s="144" t="s">
        <v>125</v>
      </c>
      <c r="F298" s="145">
        <v>45.39</v>
      </c>
      <c r="G298" s="144"/>
      <c r="H298" s="197" t="s">
        <v>124</v>
      </c>
      <c r="I298" s="197"/>
      <c r="J298" s="116">
        <v>190.65</v>
      </c>
    </row>
    <row r="299" spans="1:10" ht="49.9" customHeight="1" thickBot="1">
      <c r="A299" s="74"/>
      <c r="B299" s="137"/>
      <c r="C299" s="137"/>
      <c r="D299" s="137"/>
      <c r="E299" s="137"/>
      <c r="F299" s="137"/>
      <c r="G299" s="137" t="s">
        <v>123</v>
      </c>
      <c r="H299" s="146">
        <v>141.78</v>
      </c>
      <c r="I299" s="137" t="s">
        <v>122</v>
      </c>
      <c r="J299" s="117">
        <v>27030.35</v>
      </c>
    </row>
    <row r="300" spans="1:10" ht="1.1499999999999999" customHeight="1" thickTop="1">
      <c r="A300" s="118"/>
      <c r="B300" s="104"/>
      <c r="C300" s="104"/>
      <c r="D300" s="104"/>
      <c r="E300" s="104"/>
      <c r="F300" s="104"/>
      <c r="G300" s="104"/>
      <c r="H300" s="104"/>
      <c r="I300" s="104"/>
      <c r="J300" s="119"/>
    </row>
    <row r="301" spans="1:10" ht="18" customHeight="1">
      <c r="A301" s="69" t="s">
        <v>96</v>
      </c>
      <c r="B301" s="66" t="s">
        <v>120</v>
      </c>
      <c r="C301" s="65" t="s">
        <v>119</v>
      </c>
      <c r="D301" s="65" t="s">
        <v>1</v>
      </c>
      <c r="E301" s="198" t="s">
        <v>139</v>
      </c>
      <c r="F301" s="198"/>
      <c r="G301" s="83" t="s">
        <v>118</v>
      </c>
      <c r="H301" s="66" t="s">
        <v>117</v>
      </c>
      <c r="I301" s="66" t="s">
        <v>116</v>
      </c>
      <c r="J301" s="70" t="s">
        <v>2</v>
      </c>
    </row>
    <row r="302" spans="1:10" ht="25.9" customHeight="1">
      <c r="A302" s="94" t="s">
        <v>138</v>
      </c>
      <c r="B302" s="86" t="s">
        <v>751</v>
      </c>
      <c r="C302" s="85" t="s">
        <v>686</v>
      </c>
      <c r="D302" s="85" t="s">
        <v>1979</v>
      </c>
      <c r="E302" s="199" t="s">
        <v>338</v>
      </c>
      <c r="F302" s="199"/>
      <c r="G302" s="87" t="s">
        <v>32</v>
      </c>
      <c r="H302" s="98">
        <v>1</v>
      </c>
      <c r="I302" s="88">
        <v>76.73</v>
      </c>
      <c r="J302" s="112">
        <v>76.73</v>
      </c>
    </row>
    <row r="303" spans="1:10" ht="24" customHeight="1">
      <c r="A303" s="120" t="s">
        <v>135</v>
      </c>
      <c r="B303" s="106" t="s">
        <v>1117</v>
      </c>
      <c r="C303" s="105" t="s">
        <v>686</v>
      </c>
      <c r="D303" s="105" t="s">
        <v>1118</v>
      </c>
      <c r="E303" s="201" t="s">
        <v>338</v>
      </c>
      <c r="F303" s="201"/>
      <c r="G303" s="107" t="s">
        <v>131</v>
      </c>
      <c r="H303" s="108">
        <v>0.25</v>
      </c>
      <c r="I303" s="109">
        <v>24.87</v>
      </c>
      <c r="J303" s="121">
        <v>6.21</v>
      </c>
    </row>
    <row r="304" spans="1:10" ht="24" customHeight="1">
      <c r="A304" s="120" t="s">
        <v>135</v>
      </c>
      <c r="B304" s="106" t="s">
        <v>1082</v>
      </c>
      <c r="C304" s="105" t="s">
        <v>686</v>
      </c>
      <c r="D304" s="105" t="s">
        <v>136</v>
      </c>
      <c r="E304" s="201" t="s">
        <v>338</v>
      </c>
      <c r="F304" s="201"/>
      <c r="G304" s="107" t="s">
        <v>131</v>
      </c>
      <c r="H304" s="108">
        <v>0.65</v>
      </c>
      <c r="I304" s="109">
        <v>30.75</v>
      </c>
      <c r="J304" s="121">
        <v>19.98</v>
      </c>
    </row>
    <row r="305" spans="1:10" ht="24" customHeight="1">
      <c r="A305" s="113" t="s">
        <v>130</v>
      </c>
      <c r="B305" s="100" t="s">
        <v>1123</v>
      </c>
      <c r="C305" s="99" t="s">
        <v>686</v>
      </c>
      <c r="D305" s="99" t="s">
        <v>1124</v>
      </c>
      <c r="E305" s="196" t="s">
        <v>129</v>
      </c>
      <c r="F305" s="196"/>
      <c r="G305" s="101" t="s">
        <v>107</v>
      </c>
      <c r="H305" s="102">
        <v>5</v>
      </c>
      <c r="I305" s="103">
        <v>1.35</v>
      </c>
      <c r="J305" s="114">
        <v>6.75</v>
      </c>
    </row>
    <row r="306" spans="1:10" ht="24" customHeight="1">
      <c r="A306" s="113" t="s">
        <v>130</v>
      </c>
      <c r="B306" s="100" t="s">
        <v>1131</v>
      </c>
      <c r="C306" s="99" t="s">
        <v>686</v>
      </c>
      <c r="D306" s="99" t="s">
        <v>1132</v>
      </c>
      <c r="E306" s="196" t="s">
        <v>129</v>
      </c>
      <c r="F306" s="196"/>
      <c r="G306" s="101" t="s">
        <v>32</v>
      </c>
      <c r="H306" s="102">
        <v>1.05</v>
      </c>
      <c r="I306" s="103">
        <v>39.9</v>
      </c>
      <c r="J306" s="114">
        <v>41.89</v>
      </c>
    </row>
    <row r="307" spans="1:10" ht="24" customHeight="1">
      <c r="A307" s="113" t="s">
        <v>130</v>
      </c>
      <c r="B307" s="100" t="s">
        <v>1119</v>
      </c>
      <c r="C307" s="99" t="s">
        <v>686</v>
      </c>
      <c r="D307" s="99" t="s">
        <v>1120</v>
      </c>
      <c r="E307" s="196" t="s">
        <v>129</v>
      </c>
      <c r="F307" s="196"/>
      <c r="G307" s="101" t="s">
        <v>107</v>
      </c>
      <c r="H307" s="102">
        <v>0.34</v>
      </c>
      <c r="I307" s="103">
        <v>5.59</v>
      </c>
      <c r="J307" s="114">
        <v>1.9</v>
      </c>
    </row>
    <row r="308" spans="1:10">
      <c r="A308" s="115"/>
      <c r="B308" s="144"/>
      <c r="C308" s="144"/>
      <c r="D308" s="144"/>
      <c r="E308" s="144" t="s">
        <v>128</v>
      </c>
      <c r="F308" s="145">
        <v>9.4305759503997386</v>
      </c>
      <c r="G308" s="144" t="s">
        <v>127</v>
      </c>
      <c r="H308" s="145">
        <v>7.91</v>
      </c>
      <c r="I308" s="144" t="s">
        <v>126</v>
      </c>
      <c r="J308" s="116">
        <v>17.34</v>
      </c>
    </row>
    <row r="309" spans="1:10">
      <c r="A309" s="115"/>
      <c r="B309" s="144"/>
      <c r="C309" s="144"/>
      <c r="D309" s="144"/>
      <c r="E309" s="144" t="s">
        <v>125</v>
      </c>
      <c r="F309" s="145">
        <v>23.97</v>
      </c>
      <c r="G309" s="144"/>
      <c r="H309" s="197" t="s">
        <v>124</v>
      </c>
      <c r="I309" s="197"/>
      <c r="J309" s="116">
        <v>100.7</v>
      </c>
    </row>
    <row r="310" spans="1:10" ht="49.9" customHeight="1" thickBot="1">
      <c r="A310" s="74"/>
      <c r="B310" s="137"/>
      <c r="C310" s="137"/>
      <c r="D310" s="137"/>
      <c r="E310" s="137"/>
      <c r="F310" s="137"/>
      <c r="G310" s="137" t="s">
        <v>123</v>
      </c>
      <c r="H310" s="146">
        <v>192</v>
      </c>
      <c r="I310" s="137" t="s">
        <v>122</v>
      </c>
      <c r="J310" s="117">
        <v>19334.400000000001</v>
      </c>
    </row>
    <row r="311" spans="1:10" ht="1.1499999999999999" customHeight="1" thickTop="1">
      <c r="A311" s="118"/>
      <c r="B311" s="104"/>
      <c r="C311" s="104"/>
      <c r="D311" s="104"/>
      <c r="E311" s="104"/>
      <c r="F311" s="104"/>
      <c r="G311" s="104"/>
      <c r="H311" s="104"/>
      <c r="I311" s="104"/>
      <c r="J311" s="119"/>
    </row>
    <row r="312" spans="1:10" ht="18" customHeight="1">
      <c r="A312" s="69" t="s">
        <v>95</v>
      </c>
      <c r="B312" s="66" t="s">
        <v>120</v>
      </c>
      <c r="C312" s="65" t="s">
        <v>119</v>
      </c>
      <c r="D312" s="65" t="s">
        <v>1</v>
      </c>
      <c r="E312" s="198" t="s">
        <v>139</v>
      </c>
      <c r="F312" s="198"/>
      <c r="G312" s="83" t="s">
        <v>118</v>
      </c>
      <c r="H312" s="66" t="s">
        <v>117</v>
      </c>
      <c r="I312" s="66" t="s">
        <v>116</v>
      </c>
      <c r="J312" s="70" t="s">
        <v>2</v>
      </c>
    </row>
    <row r="313" spans="1:10" ht="25.9" customHeight="1">
      <c r="A313" s="94" t="s">
        <v>138</v>
      </c>
      <c r="B313" s="86" t="s">
        <v>751</v>
      </c>
      <c r="C313" s="85" t="s">
        <v>686</v>
      </c>
      <c r="D313" s="85" t="s">
        <v>1980</v>
      </c>
      <c r="E313" s="199" t="s">
        <v>338</v>
      </c>
      <c r="F313" s="199"/>
      <c r="G313" s="87" t="s">
        <v>32</v>
      </c>
      <c r="H313" s="98">
        <v>1</v>
      </c>
      <c r="I313" s="88">
        <v>76.73</v>
      </c>
      <c r="J313" s="112">
        <v>76.73</v>
      </c>
    </row>
    <row r="314" spans="1:10" ht="24" customHeight="1">
      <c r="A314" s="120" t="s">
        <v>135</v>
      </c>
      <c r="B314" s="106" t="s">
        <v>1117</v>
      </c>
      <c r="C314" s="105" t="s">
        <v>686</v>
      </c>
      <c r="D314" s="105" t="s">
        <v>1118</v>
      </c>
      <c r="E314" s="201" t="s">
        <v>338</v>
      </c>
      <c r="F314" s="201"/>
      <c r="G314" s="107" t="s">
        <v>131</v>
      </c>
      <c r="H314" s="108">
        <v>0.25</v>
      </c>
      <c r="I314" s="109">
        <v>24.87</v>
      </c>
      <c r="J314" s="121">
        <v>6.21</v>
      </c>
    </row>
    <row r="315" spans="1:10" ht="24" customHeight="1">
      <c r="A315" s="120" t="s">
        <v>135</v>
      </c>
      <c r="B315" s="106" t="s">
        <v>1082</v>
      </c>
      <c r="C315" s="105" t="s">
        <v>686</v>
      </c>
      <c r="D315" s="105" t="s">
        <v>136</v>
      </c>
      <c r="E315" s="201" t="s">
        <v>338</v>
      </c>
      <c r="F315" s="201"/>
      <c r="G315" s="107" t="s">
        <v>131</v>
      </c>
      <c r="H315" s="108">
        <v>0.65</v>
      </c>
      <c r="I315" s="109">
        <v>30.75</v>
      </c>
      <c r="J315" s="121">
        <v>19.98</v>
      </c>
    </row>
    <row r="316" spans="1:10" ht="24" customHeight="1">
      <c r="A316" s="113" t="s">
        <v>130</v>
      </c>
      <c r="B316" s="100" t="s">
        <v>1123</v>
      </c>
      <c r="C316" s="99" t="s">
        <v>686</v>
      </c>
      <c r="D316" s="99" t="s">
        <v>1124</v>
      </c>
      <c r="E316" s="196" t="s">
        <v>129</v>
      </c>
      <c r="F316" s="196"/>
      <c r="G316" s="101" t="s">
        <v>107</v>
      </c>
      <c r="H316" s="102">
        <v>5</v>
      </c>
      <c r="I316" s="103">
        <v>1.35</v>
      </c>
      <c r="J316" s="114">
        <v>6.75</v>
      </c>
    </row>
    <row r="317" spans="1:10" ht="24" customHeight="1">
      <c r="A317" s="113" t="s">
        <v>130</v>
      </c>
      <c r="B317" s="100" t="s">
        <v>1131</v>
      </c>
      <c r="C317" s="99" t="s">
        <v>686</v>
      </c>
      <c r="D317" s="99" t="s">
        <v>1132</v>
      </c>
      <c r="E317" s="196" t="s">
        <v>129</v>
      </c>
      <c r="F317" s="196"/>
      <c r="G317" s="101" t="s">
        <v>32</v>
      </c>
      <c r="H317" s="102">
        <v>1.05</v>
      </c>
      <c r="I317" s="103">
        <v>39.9</v>
      </c>
      <c r="J317" s="114">
        <v>41.89</v>
      </c>
    </row>
    <row r="318" spans="1:10" ht="24" customHeight="1">
      <c r="A318" s="113" t="s">
        <v>130</v>
      </c>
      <c r="B318" s="100" t="s">
        <v>1119</v>
      </c>
      <c r="C318" s="99" t="s">
        <v>686</v>
      </c>
      <c r="D318" s="99" t="s">
        <v>1120</v>
      </c>
      <c r="E318" s="196" t="s">
        <v>129</v>
      </c>
      <c r="F318" s="196"/>
      <c r="G318" s="101" t="s">
        <v>107</v>
      </c>
      <c r="H318" s="102">
        <v>0.34</v>
      </c>
      <c r="I318" s="103">
        <v>5.59</v>
      </c>
      <c r="J318" s="114">
        <v>1.9</v>
      </c>
    </row>
    <row r="319" spans="1:10">
      <c r="A319" s="115"/>
      <c r="B319" s="144"/>
      <c r="C319" s="144"/>
      <c r="D319" s="144"/>
      <c r="E319" s="144" t="s">
        <v>128</v>
      </c>
      <c r="F319" s="145">
        <v>9.4305759503997386</v>
      </c>
      <c r="G319" s="144" t="s">
        <v>127</v>
      </c>
      <c r="H319" s="145">
        <v>7.91</v>
      </c>
      <c r="I319" s="144" t="s">
        <v>126</v>
      </c>
      <c r="J319" s="116">
        <v>17.34</v>
      </c>
    </row>
    <row r="320" spans="1:10">
      <c r="A320" s="115"/>
      <c r="B320" s="144"/>
      <c r="C320" s="144"/>
      <c r="D320" s="144"/>
      <c r="E320" s="144" t="s">
        <v>125</v>
      </c>
      <c r="F320" s="145">
        <v>23.97</v>
      </c>
      <c r="G320" s="144"/>
      <c r="H320" s="197" t="s">
        <v>124</v>
      </c>
      <c r="I320" s="197"/>
      <c r="J320" s="116">
        <v>100.7</v>
      </c>
    </row>
    <row r="321" spans="1:10" ht="49.9" customHeight="1" thickBot="1">
      <c r="A321" s="74"/>
      <c r="B321" s="137"/>
      <c r="C321" s="137"/>
      <c r="D321" s="137"/>
      <c r="E321" s="137"/>
      <c r="F321" s="137"/>
      <c r="G321" s="137" t="s">
        <v>123</v>
      </c>
      <c r="H321" s="146">
        <v>46.56</v>
      </c>
      <c r="I321" s="137" t="s">
        <v>122</v>
      </c>
      <c r="J321" s="117">
        <v>4688.59</v>
      </c>
    </row>
    <row r="322" spans="1:10" ht="1.1499999999999999" customHeight="1" thickTop="1">
      <c r="A322" s="118"/>
      <c r="B322" s="104"/>
      <c r="C322" s="104"/>
      <c r="D322" s="104"/>
      <c r="E322" s="104"/>
      <c r="F322" s="104"/>
      <c r="G322" s="104"/>
      <c r="H322" s="104"/>
      <c r="I322" s="104"/>
      <c r="J322" s="119"/>
    </row>
    <row r="323" spans="1:10" ht="24" customHeight="1">
      <c r="A323" s="93" t="s">
        <v>15</v>
      </c>
      <c r="B323" s="67"/>
      <c r="C323" s="67"/>
      <c r="D323" s="67" t="s">
        <v>673</v>
      </c>
      <c r="E323" s="67"/>
      <c r="F323" s="200"/>
      <c r="G323" s="200"/>
      <c r="H323" s="84"/>
      <c r="I323" s="67"/>
      <c r="J323" s="111">
        <v>49585.95</v>
      </c>
    </row>
    <row r="324" spans="1:10" ht="24" customHeight="1">
      <c r="A324" s="93" t="s">
        <v>94</v>
      </c>
      <c r="B324" s="67"/>
      <c r="C324" s="67"/>
      <c r="D324" s="67" t="s">
        <v>752</v>
      </c>
      <c r="E324" s="67"/>
      <c r="F324" s="200"/>
      <c r="G324" s="200"/>
      <c r="H324" s="84"/>
      <c r="I324" s="67"/>
      <c r="J324" s="111">
        <v>43276.75</v>
      </c>
    </row>
    <row r="325" spans="1:10" ht="24" customHeight="1">
      <c r="A325" s="93" t="s">
        <v>93</v>
      </c>
      <c r="B325" s="67"/>
      <c r="C325" s="67"/>
      <c r="D325" s="67" t="s">
        <v>753</v>
      </c>
      <c r="E325" s="67"/>
      <c r="F325" s="200"/>
      <c r="G325" s="200"/>
      <c r="H325" s="84"/>
      <c r="I325" s="67"/>
      <c r="J325" s="111">
        <v>5611.92</v>
      </c>
    </row>
    <row r="326" spans="1:10" ht="18" customHeight="1">
      <c r="A326" s="69" t="s">
        <v>754</v>
      </c>
      <c r="B326" s="66" t="s">
        <v>120</v>
      </c>
      <c r="C326" s="65" t="s">
        <v>119</v>
      </c>
      <c r="D326" s="65" t="s">
        <v>1</v>
      </c>
      <c r="E326" s="198" t="s">
        <v>139</v>
      </c>
      <c r="F326" s="198"/>
      <c r="G326" s="83" t="s">
        <v>118</v>
      </c>
      <c r="H326" s="66" t="s">
        <v>117</v>
      </c>
      <c r="I326" s="66" t="s">
        <v>116</v>
      </c>
      <c r="J326" s="70" t="s">
        <v>2</v>
      </c>
    </row>
    <row r="327" spans="1:10" ht="24" customHeight="1">
      <c r="A327" s="94" t="s">
        <v>138</v>
      </c>
      <c r="B327" s="86" t="s">
        <v>1981</v>
      </c>
      <c r="C327" s="85" t="s">
        <v>686</v>
      </c>
      <c r="D327" s="85" t="s">
        <v>1982</v>
      </c>
      <c r="E327" s="199" t="s">
        <v>338</v>
      </c>
      <c r="F327" s="199"/>
      <c r="G327" s="87" t="s">
        <v>39</v>
      </c>
      <c r="H327" s="98">
        <v>1</v>
      </c>
      <c r="I327" s="88">
        <v>1290.42</v>
      </c>
      <c r="J327" s="112">
        <v>1290.42</v>
      </c>
    </row>
    <row r="328" spans="1:10" ht="25.9" customHeight="1">
      <c r="A328" s="120" t="s">
        <v>135</v>
      </c>
      <c r="B328" s="106" t="s">
        <v>1135</v>
      </c>
      <c r="C328" s="105" t="s">
        <v>686</v>
      </c>
      <c r="D328" s="105" t="s">
        <v>152</v>
      </c>
      <c r="E328" s="201" t="s">
        <v>338</v>
      </c>
      <c r="F328" s="201"/>
      <c r="G328" s="107" t="s">
        <v>131</v>
      </c>
      <c r="H328" s="108">
        <v>4.4000000000000004</v>
      </c>
      <c r="I328" s="109">
        <v>25.26</v>
      </c>
      <c r="J328" s="121">
        <v>111.14</v>
      </c>
    </row>
    <row r="329" spans="1:10" ht="24" customHeight="1">
      <c r="A329" s="120" t="s">
        <v>135</v>
      </c>
      <c r="B329" s="106" t="s">
        <v>1136</v>
      </c>
      <c r="C329" s="105" t="s">
        <v>686</v>
      </c>
      <c r="D329" s="105" t="s">
        <v>150</v>
      </c>
      <c r="E329" s="201" t="s">
        <v>338</v>
      </c>
      <c r="F329" s="201"/>
      <c r="G329" s="107" t="s">
        <v>131</v>
      </c>
      <c r="H329" s="108">
        <v>4.4000000000000004</v>
      </c>
      <c r="I329" s="109">
        <v>31.13</v>
      </c>
      <c r="J329" s="121">
        <v>136.97</v>
      </c>
    </row>
    <row r="330" spans="1:10" ht="24" customHeight="1">
      <c r="A330" s="113" t="s">
        <v>130</v>
      </c>
      <c r="B330" s="100" t="s">
        <v>2010</v>
      </c>
      <c r="C330" s="99" t="s">
        <v>686</v>
      </c>
      <c r="D330" s="99" t="s">
        <v>2011</v>
      </c>
      <c r="E330" s="196" t="s">
        <v>129</v>
      </c>
      <c r="F330" s="196"/>
      <c r="G330" s="101" t="s">
        <v>39</v>
      </c>
      <c r="H330" s="102">
        <v>1</v>
      </c>
      <c r="I330" s="103">
        <v>4.55</v>
      </c>
      <c r="J330" s="114">
        <v>4.55</v>
      </c>
    </row>
    <row r="331" spans="1:10" ht="24" customHeight="1">
      <c r="A331" s="113" t="s">
        <v>130</v>
      </c>
      <c r="B331" s="100" t="s">
        <v>2012</v>
      </c>
      <c r="C331" s="99" t="s">
        <v>686</v>
      </c>
      <c r="D331" s="99" t="s">
        <v>2013</v>
      </c>
      <c r="E331" s="196" t="s">
        <v>129</v>
      </c>
      <c r="F331" s="196"/>
      <c r="G331" s="101" t="s">
        <v>39</v>
      </c>
      <c r="H331" s="102">
        <v>1</v>
      </c>
      <c r="I331" s="103">
        <v>833.26</v>
      </c>
      <c r="J331" s="114">
        <v>833.26</v>
      </c>
    </row>
    <row r="332" spans="1:10" ht="24" customHeight="1">
      <c r="A332" s="113" t="s">
        <v>130</v>
      </c>
      <c r="B332" s="100" t="s">
        <v>2014</v>
      </c>
      <c r="C332" s="99" t="s">
        <v>686</v>
      </c>
      <c r="D332" s="99" t="s">
        <v>2015</v>
      </c>
      <c r="E332" s="196" t="s">
        <v>129</v>
      </c>
      <c r="F332" s="196"/>
      <c r="G332" s="101" t="s">
        <v>39</v>
      </c>
      <c r="H332" s="102">
        <v>1</v>
      </c>
      <c r="I332" s="103">
        <v>68.98</v>
      </c>
      <c r="J332" s="114">
        <v>68.98</v>
      </c>
    </row>
    <row r="333" spans="1:10" ht="24" customHeight="1">
      <c r="A333" s="113" t="s">
        <v>130</v>
      </c>
      <c r="B333" s="100" t="s">
        <v>2016</v>
      </c>
      <c r="C333" s="99" t="s">
        <v>686</v>
      </c>
      <c r="D333" s="99" t="s">
        <v>2017</v>
      </c>
      <c r="E333" s="196" t="s">
        <v>129</v>
      </c>
      <c r="F333" s="196"/>
      <c r="G333" s="101" t="s">
        <v>37</v>
      </c>
      <c r="H333" s="102">
        <v>3</v>
      </c>
      <c r="I333" s="103">
        <v>8.51</v>
      </c>
      <c r="J333" s="114">
        <v>25.53</v>
      </c>
    </row>
    <row r="334" spans="1:10" ht="24" customHeight="1">
      <c r="A334" s="113" t="s">
        <v>130</v>
      </c>
      <c r="B334" s="100" t="s">
        <v>2018</v>
      </c>
      <c r="C334" s="99" t="s">
        <v>686</v>
      </c>
      <c r="D334" s="99" t="s">
        <v>2019</v>
      </c>
      <c r="E334" s="196" t="s">
        <v>129</v>
      </c>
      <c r="F334" s="196"/>
      <c r="G334" s="101" t="s">
        <v>39</v>
      </c>
      <c r="H334" s="102">
        <v>1</v>
      </c>
      <c r="I334" s="103">
        <v>5.95</v>
      </c>
      <c r="J334" s="114">
        <v>5.95</v>
      </c>
    </row>
    <row r="335" spans="1:10" ht="24" customHeight="1">
      <c r="A335" s="113" t="s">
        <v>130</v>
      </c>
      <c r="B335" s="100" t="s">
        <v>2020</v>
      </c>
      <c r="C335" s="99" t="s">
        <v>686</v>
      </c>
      <c r="D335" s="99" t="s">
        <v>2021</v>
      </c>
      <c r="E335" s="196" t="s">
        <v>129</v>
      </c>
      <c r="F335" s="196"/>
      <c r="G335" s="101" t="s">
        <v>39</v>
      </c>
      <c r="H335" s="102">
        <v>3</v>
      </c>
      <c r="I335" s="103">
        <v>3.63</v>
      </c>
      <c r="J335" s="114">
        <v>10.89</v>
      </c>
    </row>
    <row r="336" spans="1:10" ht="24" customHeight="1">
      <c r="A336" s="113" t="s">
        <v>130</v>
      </c>
      <c r="B336" s="100" t="s">
        <v>2022</v>
      </c>
      <c r="C336" s="99" t="s">
        <v>686</v>
      </c>
      <c r="D336" s="99" t="s">
        <v>2023</v>
      </c>
      <c r="E336" s="196" t="s">
        <v>129</v>
      </c>
      <c r="F336" s="196"/>
      <c r="G336" s="101" t="s">
        <v>37</v>
      </c>
      <c r="H336" s="102">
        <v>9</v>
      </c>
      <c r="I336" s="103">
        <v>10.35</v>
      </c>
      <c r="J336" s="114">
        <v>93.15</v>
      </c>
    </row>
    <row r="337" spans="1:10">
      <c r="A337" s="115"/>
      <c r="B337" s="144"/>
      <c r="C337" s="144"/>
      <c r="D337" s="144"/>
      <c r="E337" s="144" t="s">
        <v>128</v>
      </c>
      <c r="F337" s="145">
        <v>87.697829988578889</v>
      </c>
      <c r="G337" s="144" t="s">
        <v>127</v>
      </c>
      <c r="H337" s="145">
        <v>73.55</v>
      </c>
      <c r="I337" s="144" t="s">
        <v>126</v>
      </c>
      <c r="J337" s="116">
        <v>161.25</v>
      </c>
    </row>
    <row r="338" spans="1:10">
      <c r="A338" s="115"/>
      <c r="B338" s="144"/>
      <c r="C338" s="144"/>
      <c r="D338" s="144"/>
      <c r="E338" s="144" t="s">
        <v>125</v>
      </c>
      <c r="F338" s="145">
        <v>403.25</v>
      </c>
      <c r="G338" s="144"/>
      <c r="H338" s="197" t="s">
        <v>124</v>
      </c>
      <c r="I338" s="197"/>
      <c r="J338" s="116">
        <v>1693.67</v>
      </c>
    </row>
    <row r="339" spans="1:10" ht="49.9" customHeight="1" thickBot="1">
      <c r="A339" s="74"/>
      <c r="B339" s="137"/>
      <c r="C339" s="137"/>
      <c r="D339" s="137"/>
      <c r="E339" s="137"/>
      <c r="F339" s="137"/>
      <c r="G339" s="137" t="s">
        <v>123</v>
      </c>
      <c r="H339" s="146">
        <v>1</v>
      </c>
      <c r="I339" s="137" t="s">
        <v>122</v>
      </c>
      <c r="J339" s="117">
        <v>1693.67</v>
      </c>
    </row>
    <row r="340" spans="1:10" ht="1.1499999999999999" customHeight="1" thickTop="1">
      <c r="A340" s="118"/>
      <c r="B340" s="104"/>
      <c r="C340" s="104"/>
      <c r="D340" s="104"/>
      <c r="E340" s="104"/>
      <c r="F340" s="104"/>
      <c r="G340" s="104"/>
      <c r="H340" s="104"/>
      <c r="I340" s="104"/>
      <c r="J340" s="119"/>
    </row>
    <row r="341" spans="1:10" ht="18" customHeight="1">
      <c r="A341" s="69" t="s">
        <v>757</v>
      </c>
      <c r="B341" s="66" t="s">
        <v>120</v>
      </c>
      <c r="C341" s="65" t="s">
        <v>119</v>
      </c>
      <c r="D341" s="65" t="s">
        <v>1</v>
      </c>
      <c r="E341" s="198" t="s">
        <v>139</v>
      </c>
      <c r="F341" s="198"/>
      <c r="G341" s="83" t="s">
        <v>118</v>
      </c>
      <c r="H341" s="66" t="s">
        <v>117</v>
      </c>
      <c r="I341" s="66" t="s">
        <v>116</v>
      </c>
      <c r="J341" s="70" t="s">
        <v>2</v>
      </c>
    </row>
    <row r="342" spans="1:10" ht="52.15" customHeight="1">
      <c r="A342" s="94" t="s">
        <v>138</v>
      </c>
      <c r="B342" s="86" t="s">
        <v>1983</v>
      </c>
      <c r="C342" s="85" t="s">
        <v>765</v>
      </c>
      <c r="D342" s="85" t="s">
        <v>1984</v>
      </c>
      <c r="E342" s="199" t="s">
        <v>2024</v>
      </c>
      <c r="F342" s="199"/>
      <c r="G342" s="87" t="s">
        <v>767</v>
      </c>
      <c r="H342" s="98">
        <v>1</v>
      </c>
      <c r="I342" s="88">
        <v>1649.99</v>
      </c>
      <c r="J342" s="112">
        <v>1649.99</v>
      </c>
    </row>
    <row r="343" spans="1:10" ht="25.9" customHeight="1">
      <c r="A343" s="120" t="s">
        <v>135</v>
      </c>
      <c r="B343" s="106" t="s">
        <v>1252</v>
      </c>
      <c r="C343" s="105" t="s">
        <v>765</v>
      </c>
      <c r="D343" s="105" t="s">
        <v>1253</v>
      </c>
      <c r="E343" s="201" t="s">
        <v>1254</v>
      </c>
      <c r="F343" s="201"/>
      <c r="G343" s="107" t="s">
        <v>62</v>
      </c>
      <c r="H343" s="108">
        <v>0.05</v>
      </c>
      <c r="I343" s="109">
        <v>558.29</v>
      </c>
      <c r="J343" s="121">
        <v>27.91</v>
      </c>
    </row>
    <row r="344" spans="1:10" ht="25.9" customHeight="1">
      <c r="A344" s="120" t="s">
        <v>135</v>
      </c>
      <c r="B344" s="106" t="s">
        <v>1174</v>
      </c>
      <c r="C344" s="105" t="s">
        <v>765</v>
      </c>
      <c r="D344" s="105" t="s">
        <v>1175</v>
      </c>
      <c r="E344" s="201" t="s">
        <v>1176</v>
      </c>
      <c r="F344" s="201"/>
      <c r="G344" s="107" t="s">
        <v>62</v>
      </c>
      <c r="H344" s="108">
        <v>0.6</v>
      </c>
      <c r="I344" s="109">
        <v>52.32</v>
      </c>
      <c r="J344" s="121">
        <v>31.39</v>
      </c>
    </row>
    <row r="345" spans="1:10" ht="24" customHeight="1">
      <c r="A345" s="120" t="s">
        <v>135</v>
      </c>
      <c r="B345" s="106" t="s">
        <v>1140</v>
      </c>
      <c r="C345" s="105" t="s">
        <v>765</v>
      </c>
      <c r="D345" s="105" t="s">
        <v>1141</v>
      </c>
      <c r="E345" s="201" t="s">
        <v>1142</v>
      </c>
      <c r="F345" s="201"/>
      <c r="G345" s="107" t="s">
        <v>1110</v>
      </c>
      <c r="H345" s="108">
        <v>3</v>
      </c>
      <c r="I345" s="109">
        <v>3.79</v>
      </c>
      <c r="J345" s="121">
        <v>11.37</v>
      </c>
    </row>
    <row r="346" spans="1:10" ht="24" customHeight="1">
      <c r="A346" s="120" t="s">
        <v>135</v>
      </c>
      <c r="B346" s="106" t="s">
        <v>1376</v>
      </c>
      <c r="C346" s="105" t="s">
        <v>765</v>
      </c>
      <c r="D346" s="105" t="s">
        <v>1377</v>
      </c>
      <c r="E346" s="201" t="s">
        <v>1142</v>
      </c>
      <c r="F346" s="201"/>
      <c r="G346" s="107" t="s">
        <v>1110</v>
      </c>
      <c r="H346" s="108">
        <v>3</v>
      </c>
      <c r="I346" s="109">
        <v>3.66</v>
      </c>
      <c r="J346" s="121">
        <v>10.98</v>
      </c>
    </row>
    <row r="347" spans="1:10" ht="52.15" customHeight="1">
      <c r="A347" s="113" t="s">
        <v>130</v>
      </c>
      <c r="B347" s="100" t="s">
        <v>2025</v>
      </c>
      <c r="C347" s="99" t="s">
        <v>765</v>
      </c>
      <c r="D347" s="99" t="s">
        <v>2026</v>
      </c>
      <c r="E347" s="196" t="s">
        <v>129</v>
      </c>
      <c r="F347" s="196"/>
      <c r="G347" s="101" t="s">
        <v>767</v>
      </c>
      <c r="H347" s="102">
        <v>1</v>
      </c>
      <c r="I347" s="103">
        <v>1470</v>
      </c>
      <c r="J347" s="114">
        <v>1470</v>
      </c>
    </row>
    <row r="348" spans="1:10" ht="24" customHeight="1">
      <c r="A348" s="113" t="s">
        <v>130</v>
      </c>
      <c r="B348" s="100" t="s">
        <v>1380</v>
      </c>
      <c r="C348" s="99" t="s">
        <v>765</v>
      </c>
      <c r="D348" s="99" t="s">
        <v>1381</v>
      </c>
      <c r="E348" s="196" t="s">
        <v>368</v>
      </c>
      <c r="F348" s="196"/>
      <c r="G348" s="101" t="s">
        <v>1110</v>
      </c>
      <c r="H348" s="102">
        <v>3</v>
      </c>
      <c r="I348" s="103">
        <v>19.13</v>
      </c>
      <c r="J348" s="114">
        <v>57.39</v>
      </c>
    </row>
    <row r="349" spans="1:10" ht="24" customHeight="1">
      <c r="A349" s="113" t="s">
        <v>130</v>
      </c>
      <c r="B349" s="100" t="s">
        <v>1149</v>
      </c>
      <c r="C349" s="99" t="s">
        <v>765</v>
      </c>
      <c r="D349" s="99" t="s">
        <v>1150</v>
      </c>
      <c r="E349" s="196" t="s">
        <v>368</v>
      </c>
      <c r="F349" s="196"/>
      <c r="G349" s="101" t="s">
        <v>1110</v>
      </c>
      <c r="H349" s="102">
        <v>3</v>
      </c>
      <c r="I349" s="103">
        <v>13.65</v>
      </c>
      <c r="J349" s="114">
        <v>40.950000000000003</v>
      </c>
    </row>
    <row r="350" spans="1:10">
      <c r="A350" s="115"/>
      <c r="B350" s="144"/>
      <c r="C350" s="144"/>
      <c r="D350" s="144"/>
      <c r="E350" s="144" t="s">
        <v>128</v>
      </c>
      <c r="F350" s="145">
        <v>70.141948115516399</v>
      </c>
      <c r="G350" s="144" t="s">
        <v>127</v>
      </c>
      <c r="H350" s="145">
        <v>58.83</v>
      </c>
      <c r="I350" s="144" t="s">
        <v>126</v>
      </c>
      <c r="J350" s="116">
        <v>128.97</v>
      </c>
    </row>
    <row r="351" spans="1:10">
      <c r="A351" s="115"/>
      <c r="B351" s="144"/>
      <c r="C351" s="144"/>
      <c r="D351" s="144"/>
      <c r="E351" s="144" t="s">
        <v>125</v>
      </c>
      <c r="F351" s="145">
        <v>515.62</v>
      </c>
      <c r="G351" s="144"/>
      <c r="H351" s="197" t="s">
        <v>124</v>
      </c>
      <c r="I351" s="197"/>
      <c r="J351" s="116">
        <v>2165.61</v>
      </c>
    </row>
    <row r="352" spans="1:10" ht="49.9" customHeight="1" thickBot="1">
      <c r="A352" s="74"/>
      <c r="B352" s="137"/>
      <c r="C352" s="137"/>
      <c r="D352" s="137"/>
      <c r="E352" s="137"/>
      <c r="F352" s="137"/>
      <c r="G352" s="137" t="s">
        <v>123</v>
      </c>
      <c r="H352" s="146">
        <v>1</v>
      </c>
      <c r="I352" s="137" t="s">
        <v>122</v>
      </c>
      <c r="J352" s="117">
        <v>2165.61</v>
      </c>
    </row>
    <row r="353" spans="1:10" ht="1.1499999999999999" customHeight="1" thickTop="1">
      <c r="A353" s="118"/>
      <c r="B353" s="104"/>
      <c r="C353" s="104"/>
      <c r="D353" s="104"/>
      <c r="E353" s="104"/>
      <c r="F353" s="104"/>
      <c r="G353" s="104"/>
      <c r="H353" s="104"/>
      <c r="I353" s="104"/>
      <c r="J353" s="119"/>
    </row>
    <row r="354" spans="1:10" ht="18" customHeight="1">
      <c r="A354" s="69" t="s">
        <v>760</v>
      </c>
      <c r="B354" s="66" t="s">
        <v>120</v>
      </c>
      <c r="C354" s="65" t="s">
        <v>119</v>
      </c>
      <c r="D354" s="65" t="s">
        <v>1</v>
      </c>
      <c r="E354" s="198" t="s">
        <v>139</v>
      </c>
      <c r="F354" s="198"/>
      <c r="G354" s="83" t="s">
        <v>118</v>
      </c>
      <c r="H354" s="66" t="s">
        <v>117</v>
      </c>
      <c r="I354" s="66" t="s">
        <v>116</v>
      </c>
      <c r="J354" s="70" t="s">
        <v>2</v>
      </c>
    </row>
    <row r="355" spans="1:10" ht="52.15" customHeight="1">
      <c r="A355" s="94" t="s">
        <v>138</v>
      </c>
      <c r="B355" s="86" t="s">
        <v>755</v>
      </c>
      <c r="C355" s="85" t="s">
        <v>33</v>
      </c>
      <c r="D355" s="85" t="s">
        <v>756</v>
      </c>
      <c r="E355" s="199" t="s">
        <v>154</v>
      </c>
      <c r="F355" s="199"/>
      <c r="G355" s="87" t="s">
        <v>39</v>
      </c>
      <c r="H355" s="98">
        <v>1</v>
      </c>
      <c r="I355" s="88">
        <v>508.61</v>
      </c>
      <c r="J355" s="112">
        <v>508.61</v>
      </c>
    </row>
    <row r="356" spans="1:10" ht="52.15" customHeight="1">
      <c r="A356" s="120" t="s">
        <v>135</v>
      </c>
      <c r="B356" s="106" t="s">
        <v>1133</v>
      </c>
      <c r="C356" s="105" t="s">
        <v>33</v>
      </c>
      <c r="D356" s="105" t="s">
        <v>1134</v>
      </c>
      <c r="E356" s="201" t="s">
        <v>132</v>
      </c>
      <c r="F356" s="201"/>
      <c r="G356" s="107" t="s">
        <v>62</v>
      </c>
      <c r="H356" s="108">
        <v>1.44E-2</v>
      </c>
      <c r="I356" s="109">
        <v>931.61</v>
      </c>
      <c r="J356" s="121">
        <v>13.41</v>
      </c>
    </row>
    <row r="357" spans="1:10" ht="25.9" customHeight="1">
      <c r="A357" s="120" t="s">
        <v>135</v>
      </c>
      <c r="B357" s="106" t="s">
        <v>153</v>
      </c>
      <c r="C357" s="105" t="s">
        <v>33</v>
      </c>
      <c r="D357" s="105" t="s">
        <v>152</v>
      </c>
      <c r="E357" s="201" t="s">
        <v>132</v>
      </c>
      <c r="F357" s="201"/>
      <c r="G357" s="107" t="s">
        <v>131</v>
      </c>
      <c r="H357" s="108">
        <v>0.53459999999999996</v>
      </c>
      <c r="I357" s="109">
        <v>24.33</v>
      </c>
      <c r="J357" s="121">
        <v>13</v>
      </c>
    </row>
    <row r="358" spans="1:10" ht="24" customHeight="1">
      <c r="A358" s="120" t="s">
        <v>135</v>
      </c>
      <c r="B358" s="106" t="s">
        <v>151</v>
      </c>
      <c r="C358" s="105" t="s">
        <v>33</v>
      </c>
      <c r="D358" s="105" t="s">
        <v>150</v>
      </c>
      <c r="E358" s="201" t="s">
        <v>132</v>
      </c>
      <c r="F358" s="201"/>
      <c r="G358" s="107" t="s">
        <v>131</v>
      </c>
      <c r="H358" s="108">
        <v>0.53459999999999996</v>
      </c>
      <c r="I358" s="109">
        <v>28.84</v>
      </c>
      <c r="J358" s="121">
        <v>15.41</v>
      </c>
    </row>
    <row r="359" spans="1:10" ht="39" customHeight="1">
      <c r="A359" s="113" t="s">
        <v>130</v>
      </c>
      <c r="B359" s="100" t="s">
        <v>171</v>
      </c>
      <c r="C359" s="99" t="s">
        <v>33</v>
      </c>
      <c r="D359" s="99" t="s">
        <v>170</v>
      </c>
      <c r="E359" s="196" t="s">
        <v>129</v>
      </c>
      <c r="F359" s="196"/>
      <c r="G359" s="101" t="s">
        <v>39</v>
      </c>
      <c r="H359" s="102">
        <v>1</v>
      </c>
      <c r="I359" s="103">
        <v>466.79</v>
      </c>
      <c r="J359" s="114">
        <v>466.79</v>
      </c>
    </row>
    <row r="360" spans="1:10">
      <c r="A360" s="115"/>
      <c r="B360" s="144"/>
      <c r="C360" s="144"/>
      <c r="D360" s="144"/>
      <c r="E360" s="144" t="s">
        <v>128</v>
      </c>
      <c r="F360" s="145">
        <v>10.926197857181705</v>
      </c>
      <c r="G360" s="144" t="s">
        <v>127</v>
      </c>
      <c r="H360" s="145">
        <v>9.16</v>
      </c>
      <c r="I360" s="144" t="s">
        <v>126</v>
      </c>
      <c r="J360" s="116">
        <v>20.09</v>
      </c>
    </row>
    <row r="361" spans="1:10">
      <c r="A361" s="115"/>
      <c r="B361" s="144"/>
      <c r="C361" s="144"/>
      <c r="D361" s="144"/>
      <c r="E361" s="144" t="s">
        <v>125</v>
      </c>
      <c r="F361" s="145">
        <v>158.94</v>
      </c>
      <c r="G361" s="144"/>
      <c r="H361" s="197" t="s">
        <v>124</v>
      </c>
      <c r="I361" s="197"/>
      <c r="J361" s="116">
        <v>667.55</v>
      </c>
    </row>
    <row r="362" spans="1:10" ht="49.9" customHeight="1" thickBot="1">
      <c r="A362" s="74"/>
      <c r="B362" s="137"/>
      <c r="C362" s="137"/>
      <c r="D362" s="137"/>
      <c r="E362" s="137"/>
      <c r="F362" s="137"/>
      <c r="G362" s="137" t="s">
        <v>123</v>
      </c>
      <c r="H362" s="146">
        <v>1</v>
      </c>
      <c r="I362" s="137" t="s">
        <v>122</v>
      </c>
      <c r="J362" s="117">
        <v>667.55</v>
      </c>
    </row>
    <row r="363" spans="1:10" ht="1.1499999999999999" customHeight="1" thickTop="1">
      <c r="A363" s="118"/>
      <c r="B363" s="104"/>
      <c r="C363" s="104"/>
      <c r="D363" s="104"/>
      <c r="E363" s="104"/>
      <c r="F363" s="104"/>
      <c r="G363" s="104"/>
      <c r="H363" s="104"/>
      <c r="I363" s="104"/>
      <c r="J363" s="119"/>
    </row>
    <row r="364" spans="1:10" ht="18" customHeight="1">
      <c r="A364" s="69" t="s">
        <v>763</v>
      </c>
      <c r="B364" s="66" t="s">
        <v>120</v>
      </c>
      <c r="C364" s="65" t="s">
        <v>119</v>
      </c>
      <c r="D364" s="65" t="s">
        <v>1</v>
      </c>
      <c r="E364" s="198" t="s">
        <v>139</v>
      </c>
      <c r="F364" s="198"/>
      <c r="G364" s="83" t="s">
        <v>118</v>
      </c>
      <c r="H364" s="66" t="s">
        <v>117</v>
      </c>
      <c r="I364" s="66" t="s">
        <v>116</v>
      </c>
      <c r="J364" s="70" t="s">
        <v>2</v>
      </c>
    </row>
    <row r="365" spans="1:10" ht="24" customHeight="1">
      <c r="A365" s="94" t="s">
        <v>138</v>
      </c>
      <c r="B365" s="86" t="s">
        <v>758</v>
      </c>
      <c r="C365" s="85" t="s">
        <v>686</v>
      </c>
      <c r="D365" s="85" t="s">
        <v>759</v>
      </c>
      <c r="E365" s="199" t="s">
        <v>338</v>
      </c>
      <c r="F365" s="199"/>
      <c r="G365" s="87" t="s">
        <v>39</v>
      </c>
      <c r="H365" s="98">
        <v>1</v>
      </c>
      <c r="I365" s="88">
        <v>25.64</v>
      </c>
      <c r="J365" s="112">
        <v>25.64</v>
      </c>
    </row>
    <row r="366" spans="1:10" ht="25.9" customHeight="1">
      <c r="A366" s="120" t="s">
        <v>135</v>
      </c>
      <c r="B366" s="106" t="s">
        <v>1135</v>
      </c>
      <c r="C366" s="105" t="s">
        <v>686</v>
      </c>
      <c r="D366" s="105" t="s">
        <v>152</v>
      </c>
      <c r="E366" s="201" t="s">
        <v>338</v>
      </c>
      <c r="F366" s="201"/>
      <c r="G366" s="107" t="s">
        <v>131</v>
      </c>
      <c r="H366" s="108">
        <v>0.3</v>
      </c>
      <c r="I366" s="109">
        <v>25.26</v>
      </c>
      <c r="J366" s="121">
        <v>7.57</v>
      </c>
    </row>
    <row r="367" spans="1:10" ht="24" customHeight="1">
      <c r="A367" s="120" t="s">
        <v>135</v>
      </c>
      <c r="B367" s="106" t="s">
        <v>1136</v>
      </c>
      <c r="C367" s="105" t="s">
        <v>686</v>
      </c>
      <c r="D367" s="105" t="s">
        <v>150</v>
      </c>
      <c r="E367" s="201" t="s">
        <v>338</v>
      </c>
      <c r="F367" s="201"/>
      <c r="G367" s="107" t="s">
        <v>131</v>
      </c>
      <c r="H367" s="108">
        <v>0.3</v>
      </c>
      <c r="I367" s="109">
        <v>31.13</v>
      </c>
      <c r="J367" s="121">
        <v>9.33</v>
      </c>
    </row>
    <row r="368" spans="1:10" ht="24" customHeight="1">
      <c r="A368" s="113" t="s">
        <v>130</v>
      </c>
      <c r="B368" s="100" t="s">
        <v>1137</v>
      </c>
      <c r="C368" s="99" t="s">
        <v>686</v>
      </c>
      <c r="D368" s="99" t="s">
        <v>759</v>
      </c>
      <c r="E368" s="196" t="s">
        <v>129</v>
      </c>
      <c r="F368" s="196"/>
      <c r="G368" s="101" t="s">
        <v>39</v>
      </c>
      <c r="H368" s="102">
        <v>1</v>
      </c>
      <c r="I368" s="103">
        <v>8.74</v>
      </c>
      <c r="J368" s="114">
        <v>8.74</v>
      </c>
    </row>
    <row r="369" spans="1:10">
      <c r="A369" s="115"/>
      <c r="B369" s="144"/>
      <c r="C369" s="144"/>
      <c r="D369" s="144"/>
      <c r="E369" s="144" t="s">
        <v>128</v>
      </c>
      <c r="F369" s="145">
        <v>5.9716103768967201</v>
      </c>
      <c r="G369" s="144" t="s">
        <v>127</v>
      </c>
      <c r="H369" s="145">
        <v>5.01</v>
      </c>
      <c r="I369" s="144" t="s">
        <v>126</v>
      </c>
      <c r="J369" s="116">
        <v>10.98</v>
      </c>
    </row>
    <row r="370" spans="1:10">
      <c r="A370" s="115"/>
      <c r="B370" s="144"/>
      <c r="C370" s="144"/>
      <c r="D370" s="144"/>
      <c r="E370" s="144" t="s">
        <v>125</v>
      </c>
      <c r="F370" s="145">
        <v>8.01</v>
      </c>
      <c r="G370" s="144"/>
      <c r="H370" s="197" t="s">
        <v>124</v>
      </c>
      <c r="I370" s="197"/>
      <c r="J370" s="116">
        <v>33.65</v>
      </c>
    </row>
    <row r="371" spans="1:10" ht="49.9" customHeight="1" thickBot="1">
      <c r="A371" s="74"/>
      <c r="B371" s="137"/>
      <c r="C371" s="137"/>
      <c r="D371" s="137"/>
      <c r="E371" s="137"/>
      <c r="F371" s="137"/>
      <c r="G371" s="137" t="s">
        <v>123</v>
      </c>
      <c r="H371" s="146">
        <v>7</v>
      </c>
      <c r="I371" s="137" t="s">
        <v>122</v>
      </c>
      <c r="J371" s="117">
        <v>235.55</v>
      </c>
    </row>
    <row r="372" spans="1:10" ht="1.1499999999999999" customHeight="1" thickTop="1">
      <c r="A372" s="118"/>
      <c r="B372" s="104"/>
      <c r="C372" s="104"/>
      <c r="D372" s="104"/>
      <c r="E372" s="104"/>
      <c r="F372" s="104"/>
      <c r="G372" s="104"/>
      <c r="H372" s="104"/>
      <c r="I372" s="104"/>
      <c r="J372" s="119"/>
    </row>
    <row r="373" spans="1:10" ht="18" customHeight="1">
      <c r="A373" s="69" t="s">
        <v>1985</v>
      </c>
      <c r="B373" s="66" t="s">
        <v>120</v>
      </c>
      <c r="C373" s="65" t="s">
        <v>119</v>
      </c>
      <c r="D373" s="65" t="s">
        <v>1</v>
      </c>
      <c r="E373" s="198" t="s">
        <v>139</v>
      </c>
      <c r="F373" s="198"/>
      <c r="G373" s="83" t="s">
        <v>118</v>
      </c>
      <c r="H373" s="66" t="s">
        <v>117</v>
      </c>
      <c r="I373" s="66" t="s">
        <v>116</v>
      </c>
      <c r="J373" s="70" t="s">
        <v>2</v>
      </c>
    </row>
    <row r="374" spans="1:10" ht="24" customHeight="1">
      <c r="A374" s="94" t="s">
        <v>138</v>
      </c>
      <c r="B374" s="86" t="s">
        <v>761</v>
      </c>
      <c r="C374" s="85" t="s">
        <v>686</v>
      </c>
      <c r="D374" s="85" t="s">
        <v>762</v>
      </c>
      <c r="E374" s="199" t="s">
        <v>338</v>
      </c>
      <c r="F374" s="199"/>
      <c r="G374" s="87" t="s">
        <v>39</v>
      </c>
      <c r="H374" s="98">
        <v>1</v>
      </c>
      <c r="I374" s="88">
        <v>67.5</v>
      </c>
      <c r="J374" s="112">
        <v>67.5</v>
      </c>
    </row>
    <row r="375" spans="1:10" ht="25.9" customHeight="1">
      <c r="A375" s="120" t="s">
        <v>135</v>
      </c>
      <c r="B375" s="106" t="s">
        <v>1135</v>
      </c>
      <c r="C375" s="105" t="s">
        <v>686</v>
      </c>
      <c r="D375" s="105" t="s">
        <v>152</v>
      </c>
      <c r="E375" s="201" t="s">
        <v>338</v>
      </c>
      <c r="F375" s="201"/>
      <c r="G375" s="107" t="s">
        <v>131</v>
      </c>
      <c r="H375" s="108">
        <v>0.6</v>
      </c>
      <c r="I375" s="109">
        <v>25.26</v>
      </c>
      <c r="J375" s="121">
        <v>15.15</v>
      </c>
    </row>
    <row r="376" spans="1:10" ht="24" customHeight="1">
      <c r="A376" s="120" t="s">
        <v>135</v>
      </c>
      <c r="B376" s="106" t="s">
        <v>1136</v>
      </c>
      <c r="C376" s="105" t="s">
        <v>686</v>
      </c>
      <c r="D376" s="105" t="s">
        <v>150</v>
      </c>
      <c r="E376" s="201" t="s">
        <v>338</v>
      </c>
      <c r="F376" s="201"/>
      <c r="G376" s="107" t="s">
        <v>131</v>
      </c>
      <c r="H376" s="108">
        <v>0.6</v>
      </c>
      <c r="I376" s="109">
        <v>31.13</v>
      </c>
      <c r="J376" s="121">
        <v>18.670000000000002</v>
      </c>
    </row>
    <row r="377" spans="1:10" ht="24" customHeight="1">
      <c r="A377" s="113" t="s">
        <v>130</v>
      </c>
      <c r="B377" s="100" t="s">
        <v>1138</v>
      </c>
      <c r="C377" s="99" t="s">
        <v>686</v>
      </c>
      <c r="D377" s="99" t="s">
        <v>762</v>
      </c>
      <c r="E377" s="196" t="s">
        <v>129</v>
      </c>
      <c r="F377" s="196"/>
      <c r="G377" s="101" t="s">
        <v>39</v>
      </c>
      <c r="H377" s="102">
        <v>1</v>
      </c>
      <c r="I377" s="103">
        <v>33.68</v>
      </c>
      <c r="J377" s="114">
        <v>33.68</v>
      </c>
    </row>
    <row r="378" spans="1:10">
      <c r="A378" s="115"/>
      <c r="B378" s="144"/>
      <c r="C378" s="144"/>
      <c r="D378" s="144"/>
      <c r="E378" s="144" t="s">
        <v>128</v>
      </c>
      <c r="F378" s="145">
        <v>11.954098004024583</v>
      </c>
      <c r="G378" s="144" t="s">
        <v>127</v>
      </c>
      <c r="H378" s="145">
        <v>10.029999999999999</v>
      </c>
      <c r="I378" s="144" t="s">
        <v>126</v>
      </c>
      <c r="J378" s="116">
        <v>21.98</v>
      </c>
    </row>
    <row r="379" spans="1:10">
      <c r="A379" s="115"/>
      <c r="B379" s="144"/>
      <c r="C379" s="144"/>
      <c r="D379" s="144"/>
      <c r="E379" s="144" t="s">
        <v>125</v>
      </c>
      <c r="F379" s="145">
        <v>21.09</v>
      </c>
      <c r="G379" s="144"/>
      <c r="H379" s="197" t="s">
        <v>124</v>
      </c>
      <c r="I379" s="197"/>
      <c r="J379" s="116">
        <v>88.59</v>
      </c>
    </row>
    <row r="380" spans="1:10" ht="49.9" customHeight="1" thickBot="1">
      <c r="A380" s="74"/>
      <c r="B380" s="137"/>
      <c r="C380" s="137"/>
      <c r="D380" s="137"/>
      <c r="E380" s="137"/>
      <c r="F380" s="137"/>
      <c r="G380" s="137" t="s">
        <v>123</v>
      </c>
      <c r="H380" s="146">
        <v>5</v>
      </c>
      <c r="I380" s="137" t="s">
        <v>122</v>
      </c>
      <c r="J380" s="117">
        <v>442.95</v>
      </c>
    </row>
    <row r="381" spans="1:10" ht="1.1499999999999999" customHeight="1" thickTop="1">
      <c r="A381" s="118"/>
      <c r="B381" s="104"/>
      <c r="C381" s="104"/>
      <c r="D381" s="104"/>
      <c r="E381" s="104"/>
      <c r="F381" s="104"/>
      <c r="G381" s="104"/>
      <c r="H381" s="104"/>
      <c r="I381" s="104"/>
      <c r="J381" s="119"/>
    </row>
    <row r="382" spans="1:10" ht="18" customHeight="1">
      <c r="A382" s="69" t="s">
        <v>1986</v>
      </c>
      <c r="B382" s="66" t="s">
        <v>120</v>
      </c>
      <c r="C382" s="65" t="s">
        <v>119</v>
      </c>
      <c r="D382" s="65" t="s">
        <v>1</v>
      </c>
      <c r="E382" s="198" t="s">
        <v>139</v>
      </c>
      <c r="F382" s="198"/>
      <c r="G382" s="83" t="s">
        <v>118</v>
      </c>
      <c r="H382" s="66" t="s">
        <v>117</v>
      </c>
      <c r="I382" s="66" t="s">
        <v>116</v>
      </c>
      <c r="J382" s="70" t="s">
        <v>2</v>
      </c>
    </row>
    <row r="383" spans="1:10" ht="25.9" customHeight="1">
      <c r="A383" s="94" t="s">
        <v>138</v>
      </c>
      <c r="B383" s="86" t="s">
        <v>764</v>
      </c>
      <c r="C383" s="85" t="s">
        <v>765</v>
      </c>
      <c r="D383" s="85" t="s">
        <v>766</v>
      </c>
      <c r="E383" s="199" t="s">
        <v>1139</v>
      </c>
      <c r="F383" s="199"/>
      <c r="G383" s="87" t="s">
        <v>767</v>
      </c>
      <c r="H383" s="98">
        <v>1</v>
      </c>
      <c r="I383" s="88">
        <v>83.02</v>
      </c>
      <c r="J383" s="112">
        <v>83.02</v>
      </c>
    </row>
    <row r="384" spans="1:10" ht="24" customHeight="1">
      <c r="A384" s="120" t="s">
        <v>135</v>
      </c>
      <c r="B384" s="106" t="s">
        <v>1140</v>
      </c>
      <c r="C384" s="105" t="s">
        <v>765</v>
      </c>
      <c r="D384" s="105" t="s">
        <v>1141</v>
      </c>
      <c r="E384" s="201" t="s">
        <v>1142</v>
      </c>
      <c r="F384" s="201"/>
      <c r="G384" s="107" t="s">
        <v>1110</v>
      </c>
      <c r="H384" s="108">
        <v>0.6</v>
      </c>
      <c r="I384" s="109">
        <v>3.79</v>
      </c>
      <c r="J384" s="121">
        <v>2.27</v>
      </c>
    </row>
    <row r="385" spans="1:10" ht="24" customHeight="1">
      <c r="A385" s="120" t="s">
        <v>135</v>
      </c>
      <c r="B385" s="106" t="s">
        <v>1143</v>
      </c>
      <c r="C385" s="105" t="s">
        <v>765</v>
      </c>
      <c r="D385" s="105" t="s">
        <v>1144</v>
      </c>
      <c r="E385" s="201" t="s">
        <v>1142</v>
      </c>
      <c r="F385" s="201"/>
      <c r="G385" s="107" t="s">
        <v>1110</v>
      </c>
      <c r="H385" s="108">
        <v>0.6</v>
      </c>
      <c r="I385" s="109">
        <v>3.65</v>
      </c>
      <c r="J385" s="121">
        <v>2.19</v>
      </c>
    </row>
    <row r="386" spans="1:10" ht="39" customHeight="1">
      <c r="A386" s="113" t="s">
        <v>130</v>
      </c>
      <c r="B386" s="100" t="s">
        <v>1145</v>
      </c>
      <c r="C386" s="99" t="s">
        <v>765</v>
      </c>
      <c r="D386" s="99" t="s">
        <v>1146</v>
      </c>
      <c r="E386" s="196" t="s">
        <v>129</v>
      </c>
      <c r="F386" s="196"/>
      <c r="G386" s="101" t="s">
        <v>767</v>
      </c>
      <c r="H386" s="102">
        <v>1</v>
      </c>
      <c r="I386" s="103">
        <v>58.9</v>
      </c>
      <c r="J386" s="114">
        <v>58.9</v>
      </c>
    </row>
    <row r="387" spans="1:10" ht="24" customHeight="1">
      <c r="A387" s="113" t="s">
        <v>130</v>
      </c>
      <c r="B387" s="100" t="s">
        <v>1147</v>
      </c>
      <c r="C387" s="99" t="s">
        <v>765</v>
      </c>
      <c r="D387" s="99" t="s">
        <v>1148</v>
      </c>
      <c r="E387" s="196" t="s">
        <v>368</v>
      </c>
      <c r="F387" s="196"/>
      <c r="G387" s="101" t="s">
        <v>1110</v>
      </c>
      <c r="H387" s="102">
        <v>0.6</v>
      </c>
      <c r="I387" s="103">
        <v>19.13</v>
      </c>
      <c r="J387" s="114">
        <v>11.47</v>
      </c>
    </row>
    <row r="388" spans="1:10" ht="24" customHeight="1">
      <c r="A388" s="113" t="s">
        <v>130</v>
      </c>
      <c r="B388" s="100" t="s">
        <v>1149</v>
      </c>
      <c r="C388" s="99" t="s">
        <v>765</v>
      </c>
      <c r="D388" s="99" t="s">
        <v>1150</v>
      </c>
      <c r="E388" s="196" t="s">
        <v>368</v>
      </c>
      <c r="F388" s="196"/>
      <c r="G388" s="101" t="s">
        <v>1110</v>
      </c>
      <c r="H388" s="102">
        <v>0.6</v>
      </c>
      <c r="I388" s="103">
        <v>13.65</v>
      </c>
      <c r="J388" s="114">
        <v>8.19</v>
      </c>
    </row>
    <row r="389" spans="1:10">
      <c r="A389" s="115"/>
      <c r="B389" s="144"/>
      <c r="C389" s="144"/>
      <c r="D389" s="144"/>
      <c r="E389" s="144" t="s">
        <v>128</v>
      </c>
      <c r="F389" s="145">
        <v>10.692337</v>
      </c>
      <c r="G389" s="144" t="s">
        <v>127</v>
      </c>
      <c r="H389" s="145">
        <v>8.9700000000000006</v>
      </c>
      <c r="I389" s="144" t="s">
        <v>126</v>
      </c>
      <c r="J389" s="116">
        <v>19.66</v>
      </c>
    </row>
    <row r="390" spans="1:10">
      <c r="A390" s="115"/>
      <c r="B390" s="144"/>
      <c r="C390" s="144"/>
      <c r="D390" s="144"/>
      <c r="E390" s="144" t="s">
        <v>125</v>
      </c>
      <c r="F390" s="145">
        <v>25.94</v>
      </c>
      <c r="G390" s="144"/>
      <c r="H390" s="197" t="s">
        <v>124</v>
      </c>
      <c r="I390" s="197"/>
      <c r="J390" s="116">
        <v>108.96</v>
      </c>
    </row>
    <row r="391" spans="1:10" ht="49.9" customHeight="1" thickBot="1">
      <c r="A391" s="74"/>
      <c r="B391" s="137"/>
      <c r="C391" s="137"/>
      <c r="D391" s="137"/>
      <c r="E391" s="137"/>
      <c r="F391" s="137"/>
      <c r="G391" s="137" t="s">
        <v>123</v>
      </c>
      <c r="H391" s="146">
        <v>1</v>
      </c>
      <c r="I391" s="137" t="s">
        <v>122</v>
      </c>
      <c r="J391" s="117">
        <v>108.96</v>
      </c>
    </row>
    <row r="392" spans="1:10" ht="1.1499999999999999" customHeight="1" thickTop="1">
      <c r="A392" s="118"/>
      <c r="B392" s="104"/>
      <c r="C392" s="104"/>
      <c r="D392" s="104"/>
      <c r="E392" s="104"/>
      <c r="F392" s="104"/>
      <c r="G392" s="104"/>
      <c r="H392" s="104"/>
      <c r="I392" s="104"/>
      <c r="J392" s="119"/>
    </row>
    <row r="393" spans="1:10" ht="18" customHeight="1">
      <c r="A393" s="69" t="s">
        <v>768</v>
      </c>
      <c r="B393" s="66" t="s">
        <v>120</v>
      </c>
      <c r="C393" s="65" t="s">
        <v>119</v>
      </c>
      <c r="D393" s="65" t="s">
        <v>1</v>
      </c>
      <c r="E393" s="198" t="s">
        <v>139</v>
      </c>
      <c r="F393" s="198"/>
      <c r="G393" s="83" t="s">
        <v>118</v>
      </c>
      <c r="H393" s="66" t="s">
        <v>117</v>
      </c>
      <c r="I393" s="66" t="s">
        <v>116</v>
      </c>
      <c r="J393" s="70" t="s">
        <v>2</v>
      </c>
    </row>
    <row r="394" spans="1:10" ht="25.9" customHeight="1">
      <c r="A394" s="94" t="s">
        <v>138</v>
      </c>
      <c r="B394" s="86" t="s">
        <v>769</v>
      </c>
      <c r="C394" s="85" t="s">
        <v>765</v>
      </c>
      <c r="D394" s="85" t="s">
        <v>770</v>
      </c>
      <c r="E394" s="199" t="s">
        <v>1139</v>
      </c>
      <c r="F394" s="199"/>
      <c r="G394" s="87" t="s">
        <v>767</v>
      </c>
      <c r="H394" s="98">
        <v>1</v>
      </c>
      <c r="I394" s="88">
        <v>75.59</v>
      </c>
      <c r="J394" s="112">
        <v>75.59</v>
      </c>
    </row>
    <row r="395" spans="1:10" ht="24" customHeight="1">
      <c r="A395" s="120" t="s">
        <v>135</v>
      </c>
      <c r="B395" s="106" t="s">
        <v>1140</v>
      </c>
      <c r="C395" s="105" t="s">
        <v>765</v>
      </c>
      <c r="D395" s="105" t="s">
        <v>1141</v>
      </c>
      <c r="E395" s="201" t="s">
        <v>1142</v>
      </c>
      <c r="F395" s="201"/>
      <c r="G395" s="107" t="s">
        <v>1110</v>
      </c>
      <c r="H395" s="108">
        <v>0.3</v>
      </c>
      <c r="I395" s="109">
        <v>3.79</v>
      </c>
      <c r="J395" s="121">
        <v>1.1299999999999999</v>
      </c>
    </row>
    <row r="396" spans="1:10" ht="24" customHeight="1">
      <c r="A396" s="120" t="s">
        <v>135</v>
      </c>
      <c r="B396" s="106" t="s">
        <v>1143</v>
      </c>
      <c r="C396" s="105" t="s">
        <v>765</v>
      </c>
      <c r="D396" s="105" t="s">
        <v>1144</v>
      </c>
      <c r="E396" s="201" t="s">
        <v>1142</v>
      </c>
      <c r="F396" s="201"/>
      <c r="G396" s="107" t="s">
        <v>1110</v>
      </c>
      <c r="H396" s="108">
        <v>0.3</v>
      </c>
      <c r="I396" s="109">
        <v>3.65</v>
      </c>
      <c r="J396" s="121">
        <v>1.0900000000000001</v>
      </c>
    </row>
    <row r="397" spans="1:10" ht="24" customHeight="1">
      <c r="A397" s="113" t="s">
        <v>130</v>
      </c>
      <c r="B397" s="100" t="s">
        <v>1147</v>
      </c>
      <c r="C397" s="99" t="s">
        <v>765</v>
      </c>
      <c r="D397" s="99" t="s">
        <v>1148</v>
      </c>
      <c r="E397" s="196" t="s">
        <v>368</v>
      </c>
      <c r="F397" s="196"/>
      <c r="G397" s="101" t="s">
        <v>1110</v>
      </c>
      <c r="H397" s="102">
        <v>0.3</v>
      </c>
      <c r="I397" s="103">
        <v>19.13</v>
      </c>
      <c r="J397" s="114">
        <v>5.73</v>
      </c>
    </row>
    <row r="398" spans="1:10" ht="24" customHeight="1">
      <c r="A398" s="113" t="s">
        <v>130</v>
      </c>
      <c r="B398" s="100" t="s">
        <v>1149</v>
      </c>
      <c r="C398" s="99" t="s">
        <v>765</v>
      </c>
      <c r="D398" s="99" t="s">
        <v>1150</v>
      </c>
      <c r="E398" s="196" t="s">
        <v>368</v>
      </c>
      <c r="F398" s="196"/>
      <c r="G398" s="101" t="s">
        <v>1110</v>
      </c>
      <c r="H398" s="102">
        <v>0.3</v>
      </c>
      <c r="I398" s="103">
        <v>13.65</v>
      </c>
      <c r="J398" s="114">
        <v>4.09</v>
      </c>
    </row>
    <row r="399" spans="1:10" ht="25.9" customHeight="1">
      <c r="A399" s="113" t="s">
        <v>130</v>
      </c>
      <c r="B399" s="100" t="s">
        <v>1151</v>
      </c>
      <c r="C399" s="99" t="s">
        <v>765</v>
      </c>
      <c r="D399" s="99" t="s">
        <v>1152</v>
      </c>
      <c r="E399" s="196" t="s">
        <v>129</v>
      </c>
      <c r="F399" s="196"/>
      <c r="G399" s="101" t="s">
        <v>767</v>
      </c>
      <c r="H399" s="102">
        <v>1</v>
      </c>
      <c r="I399" s="103">
        <v>63.55</v>
      </c>
      <c r="J399" s="114">
        <v>63.55</v>
      </c>
    </row>
    <row r="400" spans="1:10">
      <c r="A400" s="115"/>
      <c r="B400" s="144"/>
      <c r="C400" s="144"/>
      <c r="D400" s="144"/>
      <c r="E400" s="144" t="s">
        <v>128</v>
      </c>
      <c r="F400" s="145">
        <v>5.3407299000000004</v>
      </c>
      <c r="G400" s="144" t="s">
        <v>127</v>
      </c>
      <c r="H400" s="145">
        <v>4.4800000000000004</v>
      </c>
      <c r="I400" s="144" t="s">
        <v>126</v>
      </c>
      <c r="J400" s="116">
        <v>9.82</v>
      </c>
    </row>
    <row r="401" spans="1:10">
      <c r="A401" s="115"/>
      <c r="B401" s="144"/>
      <c r="C401" s="144"/>
      <c r="D401" s="144"/>
      <c r="E401" s="144" t="s">
        <v>125</v>
      </c>
      <c r="F401" s="145">
        <v>23.62</v>
      </c>
      <c r="G401" s="144"/>
      <c r="H401" s="197" t="s">
        <v>124</v>
      </c>
      <c r="I401" s="197"/>
      <c r="J401" s="116">
        <v>99.21</v>
      </c>
    </row>
    <row r="402" spans="1:10" ht="49.9" customHeight="1" thickBot="1">
      <c r="A402" s="74"/>
      <c r="B402" s="137"/>
      <c r="C402" s="137"/>
      <c r="D402" s="137"/>
      <c r="E402" s="137"/>
      <c r="F402" s="137"/>
      <c r="G402" s="137" t="s">
        <v>123</v>
      </c>
      <c r="H402" s="146">
        <v>3</v>
      </c>
      <c r="I402" s="137" t="s">
        <v>122</v>
      </c>
      <c r="J402" s="117">
        <v>297.63</v>
      </c>
    </row>
    <row r="403" spans="1:10" ht="1.1499999999999999" customHeight="1" thickTop="1">
      <c r="A403" s="118"/>
      <c r="B403" s="104"/>
      <c r="C403" s="104"/>
      <c r="D403" s="104"/>
      <c r="E403" s="104"/>
      <c r="F403" s="104"/>
      <c r="G403" s="104"/>
      <c r="H403" s="104"/>
      <c r="I403" s="104"/>
      <c r="J403" s="119"/>
    </row>
    <row r="404" spans="1:10" ht="24" customHeight="1">
      <c r="A404" s="93" t="s">
        <v>92</v>
      </c>
      <c r="B404" s="67"/>
      <c r="C404" s="67"/>
      <c r="D404" s="67" t="s">
        <v>44</v>
      </c>
      <c r="E404" s="67"/>
      <c r="F404" s="200"/>
      <c r="G404" s="200"/>
      <c r="H404" s="84"/>
      <c r="I404" s="67"/>
      <c r="J404" s="111">
        <v>11823.83</v>
      </c>
    </row>
    <row r="405" spans="1:10" ht="18" customHeight="1">
      <c r="A405" s="69" t="s">
        <v>771</v>
      </c>
      <c r="B405" s="66" t="s">
        <v>120</v>
      </c>
      <c r="C405" s="65" t="s">
        <v>119</v>
      </c>
      <c r="D405" s="65" t="s">
        <v>1</v>
      </c>
      <c r="E405" s="198" t="s">
        <v>139</v>
      </c>
      <c r="F405" s="198"/>
      <c r="G405" s="83" t="s">
        <v>118</v>
      </c>
      <c r="H405" s="66" t="s">
        <v>117</v>
      </c>
      <c r="I405" s="66" t="s">
        <v>116</v>
      </c>
      <c r="J405" s="70" t="s">
        <v>2</v>
      </c>
    </row>
    <row r="406" spans="1:10" ht="39" customHeight="1">
      <c r="A406" s="94" t="s">
        <v>138</v>
      </c>
      <c r="B406" s="86" t="s">
        <v>772</v>
      </c>
      <c r="C406" s="85" t="s">
        <v>33</v>
      </c>
      <c r="D406" s="85" t="s">
        <v>1987</v>
      </c>
      <c r="E406" s="199" t="s">
        <v>154</v>
      </c>
      <c r="F406" s="199"/>
      <c r="G406" s="87" t="s">
        <v>37</v>
      </c>
      <c r="H406" s="98">
        <v>1</v>
      </c>
      <c r="I406" s="88">
        <v>21.44</v>
      </c>
      <c r="J406" s="112">
        <v>21.44</v>
      </c>
    </row>
    <row r="407" spans="1:10" ht="25.9" customHeight="1">
      <c r="A407" s="120" t="s">
        <v>135</v>
      </c>
      <c r="B407" s="106" t="s">
        <v>153</v>
      </c>
      <c r="C407" s="105" t="s">
        <v>33</v>
      </c>
      <c r="D407" s="105" t="s">
        <v>152</v>
      </c>
      <c r="E407" s="201" t="s">
        <v>132</v>
      </c>
      <c r="F407" s="201"/>
      <c r="G407" s="107" t="s">
        <v>131</v>
      </c>
      <c r="H407" s="108">
        <v>9.0999999999999998E-2</v>
      </c>
      <c r="I407" s="109">
        <v>24.33</v>
      </c>
      <c r="J407" s="121">
        <v>2.21</v>
      </c>
    </row>
    <row r="408" spans="1:10" ht="24" customHeight="1">
      <c r="A408" s="120" t="s">
        <v>135</v>
      </c>
      <c r="B408" s="106" t="s">
        <v>151</v>
      </c>
      <c r="C408" s="105" t="s">
        <v>33</v>
      </c>
      <c r="D408" s="105" t="s">
        <v>150</v>
      </c>
      <c r="E408" s="201" t="s">
        <v>132</v>
      </c>
      <c r="F408" s="201"/>
      <c r="G408" s="107" t="s">
        <v>131</v>
      </c>
      <c r="H408" s="108">
        <v>9.0999999999999998E-2</v>
      </c>
      <c r="I408" s="109">
        <v>28.84</v>
      </c>
      <c r="J408" s="121">
        <v>2.62</v>
      </c>
    </row>
    <row r="409" spans="1:10" ht="64.900000000000006" customHeight="1">
      <c r="A409" s="120" t="s">
        <v>135</v>
      </c>
      <c r="B409" s="106" t="s">
        <v>169</v>
      </c>
      <c r="C409" s="105" t="s">
        <v>33</v>
      </c>
      <c r="D409" s="105" t="s">
        <v>168</v>
      </c>
      <c r="E409" s="201" t="s">
        <v>167</v>
      </c>
      <c r="F409" s="201"/>
      <c r="G409" s="107" t="s">
        <v>37</v>
      </c>
      <c r="H409" s="108">
        <v>1</v>
      </c>
      <c r="I409" s="109">
        <v>11.18</v>
      </c>
      <c r="J409" s="121">
        <v>11.18</v>
      </c>
    </row>
    <row r="410" spans="1:10" ht="25.9" customHeight="1">
      <c r="A410" s="113" t="s">
        <v>130</v>
      </c>
      <c r="B410" s="100" t="s">
        <v>1153</v>
      </c>
      <c r="C410" s="99" t="s">
        <v>33</v>
      </c>
      <c r="D410" s="99" t="s">
        <v>1154</v>
      </c>
      <c r="E410" s="196" t="s">
        <v>129</v>
      </c>
      <c r="F410" s="196"/>
      <c r="G410" s="101" t="s">
        <v>37</v>
      </c>
      <c r="H410" s="102">
        <v>1.1000000000000001</v>
      </c>
      <c r="I410" s="103">
        <v>4.9400000000000004</v>
      </c>
      <c r="J410" s="114">
        <v>5.43</v>
      </c>
    </row>
    <row r="411" spans="1:10">
      <c r="A411" s="115"/>
      <c r="B411" s="144"/>
      <c r="C411" s="144"/>
      <c r="D411" s="144"/>
      <c r="E411" s="144" t="s">
        <v>128</v>
      </c>
      <c r="F411" s="145">
        <v>4.1551095882960789</v>
      </c>
      <c r="G411" s="144" t="s">
        <v>127</v>
      </c>
      <c r="H411" s="145">
        <v>3.48</v>
      </c>
      <c r="I411" s="144" t="s">
        <v>126</v>
      </c>
      <c r="J411" s="116">
        <v>7.64</v>
      </c>
    </row>
    <row r="412" spans="1:10">
      <c r="A412" s="115"/>
      <c r="B412" s="144"/>
      <c r="C412" s="144"/>
      <c r="D412" s="144"/>
      <c r="E412" s="144" t="s">
        <v>125</v>
      </c>
      <c r="F412" s="145">
        <v>6.7</v>
      </c>
      <c r="G412" s="144"/>
      <c r="H412" s="197" t="s">
        <v>124</v>
      </c>
      <c r="I412" s="197"/>
      <c r="J412" s="116">
        <v>28.14</v>
      </c>
    </row>
    <row r="413" spans="1:10" ht="49.9" customHeight="1" thickBot="1">
      <c r="A413" s="74"/>
      <c r="B413" s="137"/>
      <c r="C413" s="137"/>
      <c r="D413" s="137"/>
      <c r="E413" s="137"/>
      <c r="F413" s="137"/>
      <c r="G413" s="137" t="s">
        <v>123</v>
      </c>
      <c r="H413" s="146">
        <v>273.13</v>
      </c>
      <c r="I413" s="137" t="s">
        <v>122</v>
      </c>
      <c r="J413" s="117">
        <v>7685.87</v>
      </c>
    </row>
    <row r="414" spans="1:10" ht="1.1499999999999999" customHeight="1" thickTop="1">
      <c r="A414" s="118"/>
      <c r="B414" s="104"/>
      <c r="C414" s="104"/>
      <c r="D414" s="104"/>
      <c r="E414" s="104"/>
      <c r="F414" s="104"/>
      <c r="G414" s="104"/>
      <c r="H414" s="104"/>
      <c r="I414" s="104"/>
      <c r="J414" s="119"/>
    </row>
    <row r="415" spans="1:10" ht="18" customHeight="1">
      <c r="A415" s="69" t="s">
        <v>773</v>
      </c>
      <c r="B415" s="66" t="s">
        <v>120</v>
      </c>
      <c r="C415" s="65" t="s">
        <v>119</v>
      </c>
      <c r="D415" s="65" t="s">
        <v>1</v>
      </c>
      <c r="E415" s="198" t="s">
        <v>139</v>
      </c>
      <c r="F415" s="198"/>
      <c r="G415" s="83" t="s">
        <v>118</v>
      </c>
      <c r="H415" s="66" t="s">
        <v>117</v>
      </c>
      <c r="I415" s="66" t="s">
        <v>116</v>
      </c>
      <c r="J415" s="70" t="s">
        <v>2</v>
      </c>
    </row>
    <row r="416" spans="1:10" ht="39" customHeight="1">
      <c r="A416" s="94" t="s">
        <v>138</v>
      </c>
      <c r="B416" s="86" t="s">
        <v>774</v>
      </c>
      <c r="C416" s="85" t="s">
        <v>33</v>
      </c>
      <c r="D416" s="85" t="s">
        <v>775</v>
      </c>
      <c r="E416" s="199" t="s">
        <v>154</v>
      </c>
      <c r="F416" s="199"/>
      <c r="G416" s="87" t="s">
        <v>39</v>
      </c>
      <c r="H416" s="98">
        <v>1</v>
      </c>
      <c r="I416" s="88">
        <v>12.46</v>
      </c>
      <c r="J416" s="112">
        <v>12.46</v>
      </c>
    </row>
    <row r="417" spans="1:10" ht="25.9" customHeight="1">
      <c r="A417" s="120" t="s">
        <v>135</v>
      </c>
      <c r="B417" s="106" t="s">
        <v>153</v>
      </c>
      <c r="C417" s="105" t="s">
        <v>33</v>
      </c>
      <c r="D417" s="105" t="s">
        <v>152</v>
      </c>
      <c r="E417" s="201" t="s">
        <v>132</v>
      </c>
      <c r="F417" s="201"/>
      <c r="G417" s="107" t="s">
        <v>131</v>
      </c>
      <c r="H417" s="108">
        <v>0.16400000000000001</v>
      </c>
      <c r="I417" s="109">
        <v>24.33</v>
      </c>
      <c r="J417" s="121">
        <v>3.99</v>
      </c>
    </row>
    <row r="418" spans="1:10" ht="24" customHeight="1">
      <c r="A418" s="120" t="s">
        <v>135</v>
      </c>
      <c r="B418" s="106" t="s">
        <v>151</v>
      </c>
      <c r="C418" s="105" t="s">
        <v>33</v>
      </c>
      <c r="D418" s="105" t="s">
        <v>150</v>
      </c>
      <c r="E418" s="201" t="s">
        <v>132</v>
      </c>
      <c r="F418" s="201"/>
      <c r="G418" s="107" t="s">
        <v>131</v>
      </c>
      <c r="H418" s="108">
        <v>0.16400000000000001</v>
      </c>
      <c r="I418" s="109">
        <v>28.84</v>
      </c>
      <c r="J418" s="121">
        <v>4.72</v>
      </c>
    </row>
    <row r="419" spans="1:10" ht="25.9" customHeight="1">
      <c r="A419" s="120" t="s">
        <v>135</v>
      </c>
      <c r="B419" s="106" t="s">
        <v>166</v>
      </c>
      <c r="C419" s="105" t="s">
        <v>33</v>
      </c>
      <c r="D419" s="105" t="s">
        <v>165</v>
      </c>
      <c r="E419" s="201" t="s">
        <v>132</v>
      </c>
      <c r="F419" s="201"/>
      <c r="G419" s="107" t="s">
        <v>62</v>
      </c>
      <c r="H419" s="108">
        <v>8.9999999999999998E-4</v>
      </c>
      <c r="I419" s="109">
        <v>875.36</v>
      </c>
      <c r="J419" s="121">
        <v>0.78</v>
      </c>
    </row>
    <row r="420" spans="1:10" ht="25.9" customHeight="1">
      <c r="A420" s="113" t="s">
        <v>130</v>
      </c>
      <c r="B420" s="100" t="s">
        <v>1155</v>
      </c>
      <c r="C420" s="99" t="s">
        <v>33</v>
      </c>
      <c r="D420" s="99" t="s">
        <v>1156</v>
      </c>
      <c r="E420" s="196" t="s">
        <v>129</v>
      </c>
      <c r="F420" s="196"/>
      <c r="G420" s="101" t="s">
        <v>39</v>
      </c>
      <c r="H420" s="102">
        <v>1</v>
      </c>
      <c r="I420" s="103">
        <v>2.97</v>
      </c>
      <c r="J420" s="114">
        <v>2.97</v>
      </c>
    </row>
    <row r="421" spans="1:10">
      <c r="A421" s="115"/>
      <c r="B421" s="144"/>
      <c r="C421" s="144"/>
      <c r="D421" s="144"/>
      <c r="E421" s="144" t="s">
        <v>128</v>
      </c>
      <c r="F421" s="145">
        <v>3.0347528144884972</v>
      </c>
      <c r="G421" s="144" t="s">
        <v>127</v>
      </c>
      <c r="H421" s="145">
        <v>2.5499999999999998</v>
      </c>
      <c r="I421" s="144" t="s">
        <v>126</v>
      </c>
      <c r="J421" s="116">
        <v>5.58</v>
      </c>
    </row>
    <row r="422" spans="1:10">
      <c r="A422" s="115"/>
      <c r="B422" s="144"/>
      <c r="C422" s="144"/>
      <c r="D422" s="144"/>
      <c r="E422" s="144" t="s">
        <v>125</v>
      </c>
      <c r="F422" s="145">
        <v>3.89</v>
      </c>
      <c r="G422" s="144"/>
      <c r="H422" s="197" t="s">
        <v>124</v>
      </c>
      <c r="I422" s="197"/>
      <c r="J422" s="116">
        <v>16.350000000000001</v>
      </c>
    </row>
    <row r="423" spans="1:10" ht="49.9" customHeight="1" thickBot="1">
      <c r="A423" s="74"/>
      <c r="B423" s="137"/>
      <c r="C423" s="137"/>
      <c r="D423" s="137"/>
      <c r="E423" s="137"/>
      <c r="F423" s="137"/>
      <c r="G423" s="137" t="s">
        <v>123</v>
      </c>
      <c r="H423" s="146">
        <v>23</v>
      </c>
      <c r="I423" s="137" t="s">
        <v>122</v>
      </c>
      <c r="J423" s="117">
        <v>376.05</v>
      </c>
    </row>
    <row r="424" spans="1:10" ht="1.1499999999999999" customHeight="1" thickTop="1">
      <c r="A424" s="118"/>
      <c r="B424" s="104"/>
      <c r="C424" s="104"/>
      <c r="D424" s="104"/>
      <c r="E424" s="104"/>
      <c r="F424" s="104"/>
      <c r="G424" s="104"/>
      <c r="H424" s="104"/>
      <c r="I424" s="104"/>
      <c r="J424" s="119"/>
    </row>
    <row r="425" spans="1:10" ht="18" customHeight="1">
      <c r="A425" s="69" t="s">
        <v>776</v>
      </c>
      <c r="B425" s="66" t="s">
        <v>120</v>
      </c>
      <c r="C425" s="65" t="s">
        <v>119</v>
      </c>
      <c r="D425" s="65" t="s">
        <v>1</v>
      </c>
      <c r="E425" s="198" t="s">
        <v>139</v>
      </c>
      <c r="F425" s="198"/>
      <c r="G425" s="83" t="s">
        <v>118</v>
      </c>
      <c r="H425" s="66" t="s">
        <v>117</v>
      </c>
      <c r="I425" s="66" t="s">
        <v>116</v>
      </c>
      <c r="J425" s="70" t="s">
        <v>2</v>
      </c>
    </row>
    <row r="426" spans="1:10" ht="39" customHeight="1">
      <c r="A426" s="94" t="s">
        <v>138</v>
      </c>
      <c r="B426" s="86" t="s">
        <v>777</v>
      </c>
      <c r="C426" s="85" t="s">
        <v>33</v>
      </c>
      <c r="D426" s="85" t="s">
        <v>1988</v>
      </c>
      <c r="E426" s="199" t="s">
        <v>154</v>
      </c>
      <c r="F426" s="199"/>
      <c r="G426" s="87" t="s">
        <v>37</v>
      </c>
      <c r="H426" s="98">
        <v>1</v>
      </c>
      <c r="I426" s="88">
        <v>27.2</v>
      </c>
      <c r="J426" s="112">
        <v>27.2</v>
      </c>
    </row>
    <row r="427" spans="1:10" ht="25.9" customHeight="1">
      <c r="A427" s="120" t="s">
        <v>135</v>
      </c>
      <c r="B427" s="106" t="s">
        <v>153</v>
      </c>
      <c r="C427" s="105" t="s">
        <v>33</v>
      </c>
      <c r="D427" s="105" t="s">
        <v>152</v>
      </c>
      <c r="E427" s="201" t="s">
        <v>132</v>
      </c>
      <c r="F427" s="201"/>
      <c r="G427" s="107" t="s">
        <v>131</v>
      </c>
      <c r="H427" s="108">
        <v>0.105</v>
      </c>
      <c r="I427" s="109">
        <v>24.33</v>
      </c>
      <c r="J427" s="121">
        <v>2.5499999999999998</v>
      </c>
    </row>
    <row r="428" spans="1:10" ht="24" customHeight="1">
      <c r="A428" s="120" t="s">
        <v>135</v>
      </c>
      <c r="B428" s="106" t="s">
        <v>151</v>
      </c>
      <c r="C428" s="105" t="s">
        <v>33</v>
      </c>
      <c r="D428" s="105" t="s">
        <v>150</v>
      </c>
      <c r="E428" s="201" t="s">
        <v>132</v>
      </c>
      <c r="F428" s="201"/>
      <c r="G428" s="107" t="s">
        <v>131</v>
      </c>
      <c r="H428" s="108">
        <v>0.105</v>
      </c>
      <c r="I428" s="109">
        <v>28.84</v>
      </c>
      <c r="J428" s="121">
        <v>3.02</v>
      </c>
    </row>
    <row r="429" spans="1:10" ht="64.900000000000006" customHeight="1">
      <c r="A429" s="120" t="s">
        <v>135</v>
      </c>
      <c r="B429" s="106" t="s">
        <v>169</v>
      </c>
      <c r="C429" s="105" t="s">
        <v>33</v>
      </c>
      <c r="D429" s="105" t="s">
        <v>168</v>
      </c>
      <c r="E429" s="201" t="s">
        <v>167</v>
      </c>
      <c r="F429" s="201"/>
      <c r="G429" s="107" t="s">
        <v>37</v>
      </c>
      <c r="H429" s="108">
        <v>1</v>
      </c>
      <c r="I429" s="109">
        <v>11.18</v>
      </c>
      <c r="J429" s="121">
        <v>11.18</v>
      </c>
    </row>
    <row r="430" spans="1:10" ht="25.9" customHeight="1">
      <c r="A430" s="113" t="s">
        <v>130</v>
      </c>
      <c r="B430" s="100" t="s">
        <v>1157</v>
      </c>
      <c r="C430" s="99" t="s">
        <v>33</v>
      </c>
      <c r="D430" s="99" t="s">
        <v>1158</v>
      </c>
      <c r="E430" s="196" t="s">
        <v>129</v>
      </c>
      <c r="F430" s="196"/>
      <c r="G430" s="101" t="s">
        <v>37</v>
      </c>
      <c r="H430" s="102">
        <v>1.1000000000000001</v>
      </c>
      <c r="I430" s="103">
        <v>9.5</v>
      </c>
      <c r="J430" s="114">
        <v>10.45</v>
      </c>
    </row>
    <row r="431" spans="1:10">
      <c r="A431" s="115"/>
      <c r="B431" s="144"/>
      <c r="C431" s="144"/>
      <c r="D431" s="144"/>
      <c r="E431" s="144" t="s">
        <v>128</v>
      </c>
      <c r="F431" s="145">
        <v>4.410724968727906</v>
      </c>
      <c r="G431" s="144" t="s">
        <v>127</v>
      </c>
      <c r="H431" s="145">
        <v>3.7</v>
      </c>
      <c r="I431" s="144" t="s">
        <v>126</v>
      </c>
      <c r="J431" s="116">
        <v>8.11</v>
      </c>
    </row>
    <row r="432" spans="1:10">
      <c r="A432" s="115"/>
      <c r="B432" s="144"/>
      <c r="C432" s="144"/>
      <c r="D432" s="144"/>
      <c r="E432" s="144" t="s">
        <v>125</v>
      </c>
      <c r="F432" s="145">
        <v>8.5</v>
      </c>
      <c r="G432" s="144"/>
      <c r="H432" s="197" t="s">
        <v>124</v>
      </c>
      <c r="I432" s="197"/>
      <c r="J432" s="116">
        <v>35.700000000000003</v>
      </c>
    </row>
    <row r="433" spans="1:10" ht="49.9" customHeight="1" thickBot="1">
      <c r="A433" s="74"/>
      <c r="B433" s="137"/>
      <c r="C433" s="137"/>
      <c r="D433" s="137"/>
      <c r="E433" s="137"/>
      <c r="F433" s="137"/>
      <c r="G433" s="137" t="s">
        <v>123</v>
      </c>
      <c r="H433" s="146">
        <v>49.5</v>
      </c>
      <c r="I433" s="137" t="s">
        <v>122</v>
      </c>
      <c r="J433" s="117">
        <v>1767.15</v>
      </c>
    </row>
    <row r="434" spans="1:10" ht="1.1499999999999999" customHeight="1" thickTop="1">
      <c r="A434" s="118"/>
      <c r="B434" s="104"/>
      <c r="C434" s="104"/>
      <c r="D434" s="104"/>
      <c r="E434" s="104"/>
      <c r="F434" s="104"/>
      <c r="G434" s="104"/>
      <c r="H434" s="104"/>
      <c r="I434" s="104"/>
      <c r="J434" s="119"/>
    </row>
    <row r="435" spans="1:10" ht="18" customHeight="1">
      <c r="A435" s="69" t="s">
        <v>778</v>
      </c>
      <c r="B435" s="66" t="s">
        <v>120</v>
      </c>
      <c r="C435" s="65" t="s">
        <v>119</v>
      </c>
      <c r="D435" s="65" t="s">
        <v>1</v>
      </c>
      <c r="E435" s="198" t="s">
        <v>139</v>
      </c>
      <c r="F435" s="198"/>
      <c r="G435" s="83" t="s">
        <v>118</v>
      </c>
      <c r="H435" s="66" t="s">
        <v>117</v>
      </c>
      <c r="I435" s="66" t="s">
        <v>116</v>
      </c>
      <c r="J435" s="70" t="s">
        <v>2</v>
      </c>
    </row>
    <row r="436" spans="1:10" ht="25.9" customHeight="1">
      <c r="A436" s="94" t="s">
        <v>138</v>
      </c>
      <c r="B436" s="86" t="s">
        <v>779</v>
      </c>
      <c r="C436" s="85" t="s">
        <v>33</v>
      </c>
      <c r="D436" s="85" t="s">
        <v>780</v>
      </c>
      <c r="E436" s="199" t="s">
        <v>154</v>
      </c>
      <c r="F436" s="199"/>
      <c r="G436" s="87" t="s">
        <v>39</v>
      </c>
      <c r="H436" s="98">
        <v>1</v>
      </c>
      <c r="I436" s="88">
        <v>19.48</v>
      </c>
      <c r="J436" s="112">
        <v>19.48</v>
      </c>
    </row>
    <row r="437" spans="1:10" ht="25.9" customHeight="1">
      <c r="A437" s="120" t="s">
        <v>135</v>
      </c>
      <c r="B437" s="106" t="s">
        <v>153</v>
      </c>
      <c r="C437" s="105" t="s">
        <v>33</v>
      </c>
      <c r="D437" s="105" t="s">
        <v>152</v>
      </c>
      <c r="E437" s="201" t="s">
        <v>132</v>
      </c>
      <c r="F437" s="201"/>
      <c r="G437" s="107" t="s">
        <v>131</v>
      </c>
      <c r="H437" s="108">
        <v>0.222</v>
      </c>
      <c r="I437" s="109">
        <v>24.33</v>
      </c>
      <c r="J437" s="121">
        <v>5.4</v>
      </c>
    </row>
    <row r="438" spans="1:10" ht="24" customHeight="1">
      <c r="A438" s="120" t="s">
        <v>135</v>
      </c>
      <c r="B438" s="106" t="s">
        <v>151</v>
      </c>
      <c r="C438" s="105" t="s">
        <v>33</v>
      </c>
      <c r="D438" s="105" t="s">
        <v>150</v>
      </c>
      <c r="E438" s="201" t="s">
        <v>132</v>
      </c>
      <c r="F438" s="201"/>
      <c r="G438" s="107" t="s">
        <v>131</v>
      </c>
      <c r="H438" s="108">
        <v>0.222</v>
      </c>
      <c r="I438" s="109">
        <v>28.84</v>
      </c>
      <c r="J438" s="121">
        <v>6.4</v>
      </c>
    </row>
    <row r="439" spans="1:10" ht="25.9" customHeight="1">
      <c r="A439" s="113" t="s">
        <v>130</v>
      </c>
      <c r="B439" s="100" t="s">
        <v>1159</v>
      </c>
      <c r="C439" s="99" t="s">
        <v>33</v>
      </c>
      <c r="D439" s="99" t="s">
        <v>1160</v>
      </c>
      <c r="E439" s="196" t="s">
        <v>129</v>
      </c>
      <c r="F439" s="196"/>
      <c r="G439" s="101" t="s">
        <v>39</v>
      </c>
      <c r="H439" s="102">
        <v>1</v>
      </c>
      <c r="I439" s="103">
        <v>7.68</v>
      </c>
      <c r="J439" s="114">
        <v>7.68</v>
      </c>
    </row>
    <row r="440" spans="1:10">
      <c r="A440" s="115"/>
      <c r="B440" s="144"/>
      <c r="C440" s="144"/>
      <c r="D440" s="144"/>
      <c r="E440" s="144" t="s">
        <v>128</v>
      </c>
      <c r="F440" s="145">
        <v>4.0354598357535219</v>
      </c>
      <c r="G440" s="144" t="s">
        <v>127</v>
      </c>
      <c r="H440" s="145">
        <v>3.38</v>
      </c>
      <c r="I440" s="144" t="s">
        <v>126</v>
      </c>
      <c r="J440" s="116">
        <v>7.42</v>
      </c>
    </row>
    <row r="441" spans="1:10">
      <c r="A441" s="115"/>
      <c r="B441" s="144"/>
      <c r="C441" s="144"/>
      <c r="D441" s="144"/>
      <c r="E441" s="144" t="s">
        <v>125</v>
      </c>
      <c r="F441" s="145">
        <v>6.08</v>
      </c>
      <c r="G441" s="144"/>
      <c r="H441" s="197" t="s">
        <v>124</v>
      </c>
      <c r="I441" s="197"/>
      <c r="J441" s="116">
        <v>25.56</v>
      </c>
    </row>
    <row r="442" spans="1:10" ht="49.9" customHeight="1" thickBot="1">
      <c r="A442" s="74"/>
      <c r="B442" s="137"/>
      <c r="C442" s="137"/>
      <c r="D442" s="137"/>
      <c r="E442" s="137"/>
      <c r="F442" s="137"/>
      <c r="G442" s="137" t="s">
        <v>123</v>
      </c>
      <c r="H442" s="146">
        <v>70</v>
      </c>
      <c r="I442" s="137" t="s">
        <v>122</v>
      </c>
      <c r="J442" s="117">
        <v>1789.2</v>
      </c>
    </row>
    <row r="443" spans="1:10" ht="1.1499999999999999" customHeight="1" thickTop="1">
      <c r="A443" s="118"/>
      <c r="B443" s="104"/>
      <c r="C443" s="104"/>
      <c r="D443" s="104"/>
      <c r="E443" s="104"/>
      <c r="F443" s="104"/>
      <c r="G443" s="104"/>
      <c r="H443" s="104"/>
      <c r="I443" s="104"/>
      <c r="J443" s="119"/>
    </row>
    <row r="444" spans="1:10" ht="18" customHeight="1">
      <c r="A444" s="69" t="s">
        <v>781</v>
      </c>
      <c r="B444" s="66" t="s">
        <v>120</v>
      </c>
      <c r="C444" s="65" t="s">
        <v>119</v>
      </c>
      <c r="D444" s="65" t="s">
        <v>1</v>
      </c>
      <c r="E444" s="198" t="s">
        <v>139</v>
      </c>
      <c r="F444" s="198"/>
      <c r="G444" s="83" t="s">
        <v>118</v>
      </c>
      <c r="H444" s="66" t="s">
        <v>117</v>
      </c>
      <c r="I444" s="66" t="s">
        <v>116</v>
      </c>
      <c r="J444" s="70" t="s">
        <v>2</v>
      </c>
    </row>
    <row r="445" spans="1:10" ht="25.9" customHeight="1">
      <c r="A445" s="94" t="s">
        <v>138</v>
      </c>
      <c r="B445" s="86" t="s">
        <v>782</v>
      </c>
      <c r="C445" s="85" t="s">
        <v>765</v>
      </c>
      <c r="D445" s="85" t="s">
        <v>783</v>
      </c>
      <c r="E445" s="199" t="s">
        <v>1161</v>
      </c>
      <c r="F445" s="199"/>
      <c r="G445" s="87" t="s">
        <v>767</v>
      </c>
      <c r="H445" s="98">
        <v>1</v>
      </c>
      <c r="I445" s="88">
        <v>156.62</v>
      </c>
      <c r="J445" s="112">
        <v>156.62</v>
      </c>
    </row>
    <row r="446" spans="1:10" ht="25.9" customHeight="1">
      <c r="A446" s="120" t="s">
        <v>135</v>
      </c>
      <c r="B446" s="106" t="s">
        <v>1162</v>
      </c>
      <c r="C446" s="105" t="s">
        <v>765</v>
      </c>
      <c r="D446" s="105" t="s">
        <v>1163</v>
      </c>
      <c r="E446" s="201" t="s">
        <v>1164</v>
      </c>
      <c r="F446" s="201"/>
      <c r="G446" s="107" t="s">
        <v>32</v>
      </c>
      <c r="H446" s="108">
        <v>0.30599999999999999</v>
      </c>
      <c r="I446" s="109">
        <v>90.25</v>
      </c>
      <c r="J446" s="121">
        <v>27.61</v>
      </c>
    </row>
    <row r="447" spans="1:10" ht="25.9" customHeight="1">
      <c r="A447" s="120" t="s">
        <v>135</v>
      </c>
      <c r="B447" s="106" t="s">
        <v>1165</v>
      </c>
      <c r="C447" s="105" t="s">
        <v>765</v>
      </c>
      <c r="D447" s="105" t="s">
        <v>1166</v>
      </c>
      <c r="E447" s="201" t="s">
        <v>1167</v>
      </c>
      <c r="F447" s="201"/>
      <c r="G447" s="107" t="s">
        <v>62</v>
      </c>
      <c r="H447" s="108">
        <v>3.7999999999999999E-2</v>
      </c>
      <c r="I447" s="109">
        <v>584.13</v>
      </c>
      <c r="J447" s="121">
        <v>22.19</v>
      </c>
    </row>
    <row r="448" spans="1:10" ht="39" customHeight="1">
      <c r="A448" s="120" t="s">
        <v>135</v>
      </c>
      <c r="B448" s="106" t="s">
        <v>1168</v>
      </c>
      <c r="C448" s="105" t="s">
        <v>765</v>
      </c>
      <c r="D448" s="105" t="s">
        <v>1169</v>
      </c>
      <c r="E448" s="201" t="s">
        <v>1170</v>
      </c>
      <c r="F448" s="201"/>
      <c r="G448" s="107" t="s">
        <v>851</v>
      </c>
      <c r="H448" s="108">
        <v>0.77</v>
      </c>
      <c r="I448" s="109">
        <v>12.13</v>
      </c>
      <c r="J448" s="121">
        <v>9.34</v>
      </c>
    </row>
    <row r="449" spans="1:10" ht="39" customHeight="1">
      <c r="A449" s="120" t="s">
        <v>135</v>
      </c>
      <c r="B449" s="106" t="s">
        <v>1171</v>
      </c>
      <c r="C449" s="105" t="s">
        <v>765</v>
      </c>
      <c r="D449" s="105" t="s">
        <v>1172</v>
      </c>
      <c r="E449" s="201" t="s">
        <v>1173</v>
      </c>
      <c r="F449" s="201"/>
      <c r="G449" s="107" t="s">
        <v>32</v>
      </c>
      <c r="H449" s="108">
        <v>0.64</v>
      </c>
      <c r="I449" s="109">
        <v>109.05</v>
      </c>
      <c r="J449" s="121">
        <v>69.790000000000006</v>
      </c>
    </row>
    <row r="450" spans="1:10" ht="25.9" customHeight="1">
      <c r="A450" s="120" t="s">
        <v>135</v>
      </c>
      <c r="B450" s="106" t="s">
        <v>1174</v>
      </c>
      <c r="C450" s="105" t="s">
        <v>765</v>
      </c>
      <c r="D450" s="105" t="s">
        <v>1175</v>
      </c>
      <c r="E450" s="201" t="s">
        <v>1176</v>
      </c>
      <c r="F450" s="201"/>
      <c r="G450" s="107" t="s">
        <v>62</v>
      </c>
      <c r="H450" s="108">
        <v>0.125</v>
      </c>
      <c r="I450" s="109">
        <v>52.32</v>
      </c>
      <c r="J450" s="121">
        <v>6.54</v>
      </c>
    </row>
    <row r="451" spans="1:10" ht="25.9" customHeight="1">
      <c r="A451" s="120" t="s">
        <v>135</v>
      </c>
      <c r="B451" s="106" t="s">
        <v>1177</v>
      </c>
      <c r="C451" s="105" t="s">
        <v>765</v>
      </c>
      <c r="D451" s="105" t="s">
        <v>1178</v>
      </c>
      <c r="E451" s="201" t="s">
        <v>1179</v>
      </c>
      <c r="F451" s="201"/>
      <c r="G451" s="107" t="s">
        <v>32</v>
      </c>
      <c r="H451" s="108">
        <v>0.48</v>
      </c>
      <c r="I451" s="109">
        <v>6.6</v>
      </c>
      <c r="J451" s="121">
        <v>3.16</v>
      </c>
    </row>
    <row r="452" spans="1:10" ht="25.9" customHeight="1">
      <c r="A452" s="120" t="s">
        <v>135</v>
      </c>
      <c r="B452" s="106" t="s">
        <v>1180</v>
      </c>
      <c r="C452" s="105" t="s">
        <v>765</v>
      </c>
      <c r="D452" s="105" t="s">
        <v>1181</v>
      </c>
      <c r="E452" s="201" t="s">
        <v>1179</v>
      </c>
      <c r="F452" s="201"/>
      <c r="G452" s="107" t="s">
        <v>32</v>
      </c>
      <c r="H452" s="108">
        <v>0.48</v>
      </c>
      <c r="I452" s="109">
        <v>37.49</v>
      </c>
      <c r="J452" s="121">
        <v>17.989999999999998</v>
      </c>
    </row>
    <row r="453" spans="1:10">
      <c r="A453" s="115"/>
      <c r="B453" s="144"/>
      <c r="C453" s="144"/>
      <c r="D453" s="144"/>
      <c r="E453" s="144" t="s">
        <v>128</v>
      </c>
      <c r="F453" s="145">
        <v>35.247729374014249</v>
      </c>
      <c r="G453" s="144" t="s">
        <v>127</v>
      </c>
      <c r="H453" s="145">
        <v>29.56</v>
      </c>
      <c r="I453" s="144" t="s">
        <v>126</v>
      </c>
      <c r="J453" s="116">
        <v>64.81</v>
      </c>
    </row>
    <row r="454" spans="1:10">
      <c r="A454" s="115"/>
      <c r="B454" s="144"/>
      <c r="C454" s="144"/>
      <c r="D454" s="144"/>
      <c r="E454" s="144" t="s">
        <v>125</v>
      </c>
      <c r="F454" s="145">
        <v>48.94</v>
      </c>
      <c r="G454" s="144"/>
      <c r="H454" s="197" t="s">
        <v>124</v>
      </c>
      <c r="I454" s="197"/>
      <c r="J454" s="116">
        <v>205.56</v>
      </c>
    </row>
    <row r="455" spans="1:10" ht="49.9" customHeight="1" thickBot="1">
      <c r="A455" s="74"/>
      <c r="B455" s="137"/>
      <c r="C455" s="137"/>
      <c r="D455" s="137"/>
      <c r="E455" s="137"/>
      <c r="F455" s="137"/>
      <c r="G455" s="137" t="s">
        <v>123</v>
      </c>
      <c r="H455" s="146">
        <v>1</v>
      </c>
      <c r="I455" s="137" t="s">
        <v>122</v>
      </c>
      <c r="J455" s="117">
        <v>205.56</v>
      </c>
    </row>
    <row r="456" spans="1:10" ht="1.1499999999999999" customHeight="1" thickTop="1">
      <c r="A456" s="118"/>
      <c r="B456" s="104"/>
      <c r="C456" s="104"/>
      <c r="D456" s="104"/>
      <c r="E456" s="104"/>
      <c r="F456" s="104"/>
      <c r="G456" s="104"/>
      <c r="H456" s="104"/>
      <c r="I456" s="104"/>
      <c r="J456" s="119"/>
    </row>
    <row r="457" spans="1:10" ht="24" customHeight="1">
      <c r="A457" s="93" t="s">
        <v>91</v>
      </c>
      <c r="B457" s="67"/>
      <c r="C457" s="67"/>
      <c r="D457" s="67" t="s">
        <v>784</v>
      </c>
      <c r="E457" s="67"/>
      <c r="F457" s="200"/>
      <c r="G457" s="200"/>
      <c r="H457" s="84"/>
      <c r="I457" s="67"/>
      <c r="J457" s="111">
        <v>11649.62</v>
      </c>
    </row>
    <row r="458" spans="1:10" ht="18" customHeight="1">
      <c r="A458" s="69" t="s">
        <v>785</v>
      </c>
      <c r="B458" s="66" t="s">
        <v>120</v>
      </c>
      <c r="C458" s="65" t="s">
        <v>119</v>
      </c>
      <c r="D458" s="65" t="s">
        <v>1</v>
      </c>
      <c r="E458" s="198" t="s">
        <v>139</v>
      </c>
      <c r="F458" s="198"/>
      <c r="G458" s="83" t="s">
        <v>118</v>
      </c>
      <c r="H458" s="66" t="s">
        <v>117</v>
      </c>
      <c r="I458" s="66" t="s">
        <v>116</v>
      </c>
      <c r="J458" s="70" t="s">
        <v>2</v>
      </c>
    </row>
    <row r="459" spans="1:10" ht="39" customHeight="1">
      <c r="A459" s="94" t="s">
        <v>138</v>
      </c>
      <c r="B459" s="86" t="s">
        <v>42</v>
      </c>
      <c r="C459" s="85" t="s">
        <v>33</v>
      </c>
      <c r="D459" s="85" t="s">
        <v>358</v>
      </c>
      <c r="E459" s="199" t="s">
        <v>154</v>
      </c>
      <c r="F459" s="199"/>
      <c r="G459" s="87" t="s">
        <v>37</v>
      </c>
      <c r="H459" s="98">
        <v>1</v>
      </c>
      <c r="I459" s="88">
        <v>4.7300000000000004</v>
      </c>
      <c r="J459" s="112">
        <v>4.7300000000000004</v>
      </c>
    </row>
    <row r="460" spans="1:10" ht="25.9" customHeight="1">
      <c r="A460" s="120" t="s">
        <v>135</v>
      </c>
      <c r="B460" s="106" t="s">
        <v>153</v>
      </c>
      <c r="C460" s="105" t="s">
        <v>33</v>
      </c>
      <c r="D460" s="105" t="s">
        <v>152</v>
      </c>
      <c r="E460" s="201" t="s">
        <v>132</v>
      </c>
      <c r="F460" s="201"/>
      <c r="G460" s="107" t="s">
        <v>131</v>
      </c>
      <c r="H460" s="108">
        <v>2.9000000000000001E-2</v>
      </c>
      <c r="I460" s="109">
        <v>24.33</v>
      </c>
      <c r="J460" s="121">
        <v>0.7</v>
      </c>
    </row>
    <row r="461" spans="1:10" ht="24" customHeight="1">
      <c r="A461" s="120" t="s">
        <v>135</v>
      </c>
      <c r="B461" s="106" t="s">
        <v>151</v>
      </c>
      <c r="C461" s="105" t="s">
        <v>33</v>
      </c>
      <c r="D461" s="105" t="s">
        <v>150</v>
      </c>
      <c r="E461" s="201" t="s">
        <v>132</v>
      </c>
      <c r="F461" s="201"/>
      <c r="G461" s="107" t="s">
        <v>131</v>
      </c>
      <c r="H461" s="108">
        <v>2.9000000000000001E-2</v>
      </c>
      <c r="I461" s="109">
        <v>28.84</v>
      </c>
      <c r="J461" s="121">
        <v>0.83</v>
      </c>
    </row>
    <row r="462" spans="1:10" ht="39" customHeight="1">
      <c r="A462" s="113" t="s">
        <v>130</v>
      </c>
      <c r="B462" s="100" t="s">
        <v>164</v>
      </c>
      <c r="C462" s="99" t="s">
        <v>33</v>
      </c>
      <c r="D462" s="99" t="s">
        <v>163</v>
      </c>
      <c r="E462" s="196" t="s">
        <v>129</v>
      </c>
      <c r="F462" s="196"/>
      <c r="G462" s="101" t="s">
        <v>37</v>
      </c>
      <c r="H462" s="102">
        <v>1.2434000000000001</v>
      </c>
      <c r="I462" s="103">
        <v>2.5299999999999998</v>
      </c>
      <c r="J462" s="114">
        <v>3.14</v>
      </c>
    </row>
    <row r="463" spans="1:10" ht="25.9" customHeight="1">
      <c r="A463" s="113" t="s">
        <v>130</v>
      </c>
      <c r="B463" s="100" t="s">
        <v>160</v>
      </c>
      <c r="C463" s="99" t="s">
        <v>33</v>
      </c>
      <c r="D463" s="99" t="s">
        <v>159</v>
      </c>
      <c r="E463" s="196" t="s">
        <v>129</v>
      </c>
      <c r="F463" s="196"/>
      <c r="G463" s="101" t="s">
        <v>39</v>
      </c>
      <c r="H463" s="102">
        <v>9.4000000000000004E-3</v>
      </c>
      <c r="I463" s="103">
        <v>7.36</v>
      </c>
      <c r="J463" s="114">
        <v>0.06</v>
      </c>
    </row>
    <row r="464" spans="1:10">
      <c r="A464" s="115"/>
      <c r="B464" s="144"/>
      <c r="C464" s="144"/>
      <c r="D464" s="144"/>
      <c r="E464" s="144" t="s">
        <v>128</v>
      </c>
      <c r="F464" s="145">
        <v>0.52210801109479521</v>
      </c>
      <c r="G464" s="144" t="s">
        <v>127</v>
      </c>
      <c r="H464" s="145">
        <v>0.44</v>
      </c>
      <c r="I464" s="144" t="s">
        <v>126</v>
      </c>
      <c r="J464" s="116">
        <v>0.96</v>
      </c>
    </row>
    <row r="465" spans="1:10">
      <c r="A465" s="115"/>
      <c r="B465" s="144"/>
      <c r="C465" s="144"/>
      <c r="D465" s="144"/>
      <c r="E465" s="144" t="s">
        <v>125</v>
      </c>
      <c r="F465" s="145">
        <v>1.47</v>
      </c>
      <c r="G465" s="144"/>
      <c r="H465" s="197" t="s">
        <v>124</v>
      </c>
      <c r="I465" s="197"/>
      <c r="J465" s="116">
        <v>6.2</v>
      </c>
    </row>
    <row r="466" spans="1:10" ht="49.9" customHeight="1" thickBot="1">
      <c r="A466" s="74"/>
      <c r="B466" s="137"/>
      <c r="C466" s="137"/>
      <c r="D466" s="137"/>
      <c r="E466" s="137"/>
      <c r="F466" s="137"/>
      <c r="G466" s="137" t="s">
        <v>123</v>
      </c>
      <c r="H466" s="146">
        <v>1084.94</v>
      </c>
      <c r="I466" s="137" t="s">
        <v>122</v>
      </c>
      <c r="J466" s="117">
        <v>6726.62</v>
      </c>
    </row>
    <row r="467" spans="1:10" ht="1.1499999999999999" customHeight="1" thickTop="1">
      <c r="A467" s="118"/>
      <c r="B467" s="104"/>
      <c r="C467" s="104"/>
      <c r="D467" s="104"/>
      <c r="E467" s="104"/>
      <c r="F467" s="104"/>
      <c r="G467" s="104"/>
      <c r="H467" s="104"/>
      <c r="I467" s="104"/>
      <c r="J467" s="119"/>
    </row>
    <row r="468" spans="1:10" ht="18" customHeight="1">
      <c r="A468" s="69" t="s">
        <v>786</v>
      </c>
      <c r="B468" s="66" t="s">
        <v>120</v>
      </c>
      <c r="C468" s="65" t="s">
        <v>119</v>
      </c>
      <c r="D468" s="65" t="s">
        <v>1</v>
      </c>
      <c r="E468" s="198" t="s">
        <v>139</v>
      </c>
      <c r="F468" s="198"/>
      <c r="G468" s="83" t="s">
        <v>118</v>
      </c>
      <c r="H468" s="66" t="s">
        <v>117</v>
      </c>
      <c r="I468" s="66" t="s">
        <v>116</v>
      </c>
      <c r="J468" s="70" t="s">
        <v>2</v>
      </c>
    </row>
    <row r="469" spans="1:10" ht="39" customHeight="1">
      <c r="A469" s="94" t="s">
        <v>138</v>
      </c>
      <c r="B469" s="86" t="s">
        <v>41</v>
      </c>
      <c r="C469" s="85" t="s">
        <v>33</v>
      </c>
      <c r="D469" s="85" t="s">
        <v>359</v>
      </c>
      <c r="E469" s="199" t="s">
        <v>154</v>
      </c>
      <c r="F469" s="199"/>
      <c r="G469" s="87" t="s">
        <v>37</v>
      </c>
      <c r="H469" s="98">
        <v>1</v>
      </c>
      <c r="I469" s="88">
        <v>7.34</v>
      </c>
      <c r="J469" s="112">
        <v>7.34</v>
      </c>
    </row>
    <row r="470" spans="1:10" ht="25.9" customHeight="1">
      <c r="A470" s="120" t="s">
        <v>135</v>
      </c>
      <c r="B470" s="106" t="s">
        <v>153</v>
      </c>
      <c r="C470" s="105" t="s">
        <v>33</v>
      </c>
      <c r="D470" s="105" t="s">
        <v>152</v>
      </c>
      <c r="E470" s="201" t="s">
        <v>132</v>
      </c>
      <c r="F470" s="201"/>
      <c r="G470" s="107" t="s">
        <v>131</v>
      </c>
      <c r="H470" s="108">
        <v>3.9E-2</v>
      </c>
      <c r="I470" s="109">
        <v>24.33</v>
      </c>
      <c r="J470" s="121">
        <v>0.94</v>
      </c>
    </row>
    <row r="471" spans="1:10" ht="24" customHeight="1">
      <c r="A471" s="120" t="s">
        <v>135</v>
      </c>
      <c r="B471" s="106" t="s">
        <v>151</v>
      </c>
      <c r="C471" s="105" t="s">
        <v>33</v>
      </c>
      <c r="D471" s="105" t="s">
        <v>150</v>
      </c>
      <c r="E471" s="201" t="s">
        <v>132</v>
      </c>
      <c r="F471" s="201"/>
      <c r="G471" s="107" t="s">
        <v>131</v>
      </c>
      <c r="H471" s="108">
        <v>3.9E-2</v>
      </c>
      <c r="I471" s="109">
        <v>28.84</v>
      </c>
      <c r="J471" s="121">
        <v>1.1200000000000001</v>
      </c>
    </row>
    <row r="472" spans="1:10" ht="39" customHeight="1">
      <c r="A472" s="113" t="s">
        <v>130</v>
      </c>
      <c r="B472" s="100" t="s">
        <v>162</v>
      </c>
      <c r="C472" s="99" t="s">
        <v>33</v>
      </c>
      <c r="D472" s="99" t="s">
        <v>161</v>
      </c>
      <c r="E472" s="196" t="s">
        <v>129</v>
      </c>
      <c r="F472" s="196"/>
      <c r="G472" s="101" t="s">
        <v>37</v>
      </c>
      <c r="H472" s="102">
        <v>1.2434000000000001</v>
      </c>
      <c r="I472" s="103">
        <v>4.2</v>
      </c>
      <c r="J472" s="114">
        <v>5.22</v>
      </c>
    </row>
    <row r="473" spans="1:10" ht="25.9" customHeight="1">
      <c r="A473" s="113" t="s">
        <v>130</v>
      </c>
      <c r="B473" s="100" t="s">
        <v>160</v>
      </c>
      <c r="C473" s="99" t="s">
        <v>33</v>
      </c>
      <c r="D473" s="99" t="s">
        <v>159</v>
      </c>
      <c r="E473" s="196" t="s">
        <v>129</v>
      </c>
      <c r="F473" s="196"/>
      <c r="G473" s="101" t="s">
        <v>39</v>
      </c>
      <c r="H473" s="102">
        <v>9.4000000000000004E-3</v>
      </c>
      <c r="I473" s="103">
        <v>7.36</v>
      </c>
      <c r="J473" s="114">
        <v>0.06</v>
      </c>
    </row>
    <row r="474" spans="1:10">
      <c r="A474" s="115"/>
      <c r="B474" s="144"/>
      <c r="C474" s="144"/>
      <c r="D474" s="144"/>
      <c r="E474" s="144" t="s">
        <v>128</v>
      </c>
      <c r="F474" s="145">
        <v>0.70158263990863112</v>
      </c>
      <c r="G474" s="144" t="s">
        <v>127</v>
      </c>
      <c r="H474" s="145">
        <v>0.59</v>
      </c>
      <c r="I474" s="144" t="s">
        <v>126</v>
      </c>
      <c r="J474" s="116">
        <v>1.29</v>
      </c>
    </row>
    <row r="475" spans="1:10">
      <c r="A475" s="115"/>
      <c r="B475" s="144"/>
      <c r="C475" s="144"/>
      <c r="D475" s="144"/>
      <c r="E475" s="144" t="s">
        <v>125</v>
      </c>
      <c r="F475" s="145">
        <v>2.29</v>
      </c>
      <c r="G475" s="144"/>
      <c r="H475" s="197" t="s">
        <v>124</v>
      </c>
      <c r="I475" s="197"/>
      <c r="J475" s="116">
        <v>9.6300000000000008</v>
      </c>
    </row>
    <row r="476" spans="1:10" ht="49.9" customHeight="1" thickBot="1">
      <c r="A476" s="74"/>
      <c r="B476" s="137"/>
      <c r="C476" s="137"/>
      <c r="D476" s="137"/>
      <c r="E476" s="137"/>
      <c r="F476" s="137"/>
      <c r="G476" s="137" t="s">
        <v>123</v>
      </c>
      <c r="H476" s="146">
        <v>367.23</v>
      </c>
      <c r="I476" s="137" t="s">
        <v>122</v>
      </c>
      <c r="J476" s="117">
        <v>3536.42</v>
      </c>
    </row>
    <row r="477" spans="1:10" ht="1.1499999999999999" customHeight="1" thickTop="1">
      <c r="A477" s="118"/>
      <c r="B477" s="104"/>
      <c r="C477" s="104"/>
      <c r="D477" s="104"/>
      <c r="E477" s="104"/>
      <c r="F477" s="104"/>
      <c r="G477" s="104"/>
      <c r="H477" s="104"/>
      <c r="I477" s="104"/>
      <c r="J477" s="119"/>
    </row>
    <row r="478" spans="1:10" ht="18" customHeight="1">
      <c r="A478" s="69" t="s">
        <v>787</v>
      </c>
      <c r="B478" s="66" t="s">
        <v>120</v>
      </c>
      <c r="C478" s="65" t="s">
        <v>119</v>
      </c>
      <c r="D478" s="65" t="s">
        <v>1</v>
      </c>
      <c r="E478" s="198" t="s">
        <v>139</v>
      </c>
      <c r="F478" s="198"/>
      <c r="G478" s="83" t="s">
        <v>118</v>
      </c>
      <c r="H478" s="66" t="s">
        <v>117</v>
      </c>
      <c r="I478" s="66" t="s">
        <v>116</v>
      </c>
      <c r="J478" s="70" t="s">
        <v>2</v>
      </c>
    </row>
    <row r="479" spans="1:10" ht="39" customHeight="1">
      <c r="A479" s="94" t="s">
        <v>138</v>
      </c>
      <c r="B479" s="86" t="s">
        <v>788</v>
      </c>
      <c r="C479" s="85" t="s">
        <v>33</v>
      </c>
      <c r="D479" s="85" t="s">
        <v>789</v>
      </c>
      <c r="E479" s="199" t="s">
        <v>154</v>
      </c>
      <c r="F479" s="199"/>
      <c r="G479" s="87" t="s">
        <v>37</v>
      </c>
      <c r="H479" s="98">
        <v>1</v>
      </c>
      <c r="I479" s="88">
        <v>27.89</v>
      </c>
      <c r="J479" s="112">
        <v>27.89</v>
      </c>
    </row>
    <row r="480" spans="1:10" ht="25.9" customHeight="1">
      <c r="A480" s="120" t="s">
        <v>135</v>
      </c>
      <c r="B480" s="106" t="s">
        <v>153</v>
      </c>
      <c r="C480" s="105" t="s">
        <v>33</v>
      </c>
      <c r="D480" s="105" t="s">
        <v>152</v>
      </c>
      <c r="E480" s="201" t="s">
        <v>132</v>
      </c>
      <c r="F480" s="201"/>
      <c r="G480" s="107" t="s">
        <v>131</v>
      </c>
      <c r="H480" s="108">
        <v>0.114</v>
      </c>
      <c r="I480" s="109">
        <v>24.33</v>
      </c>
      <c r="J480" s="121">
        <v>2.77</v>
      </c>
    </row>
    <row r="481" spans="1:10" ht="24" customHeight="1">
      <c r="A481" s="120" t="s">
        <v>135</v>
      </c>
      <c r="B481" s="106" t="s">
        <v>151</v>
      </c>
      <c r="C481" s="105" t="s">
        <v>33</v>
      </c>
      <c r="D481" s="105" t="s">
        <v>150</v>
      </c>
      <c r="E481" s="201" t="s">
        <v>132</v>
      </c>
      <c r="F481" s="201"/>
      <c r="G481" s="107" t="s">
        <v>131</v>
      </c>
      <c r="H481" s="108">
        <v>0.114</v>
      </c>
      <c r="I481" s="109">
        <v>28.84</v>
      </c>
      <c r="J481" s="121">
        <v>3.28</v>
      </c>
    </row>
    <row r="482" spans="1:10" ht="52.15" customHeight="1">
      <c r="A482" s="113" t="s">
        <v>130</v>
      </c>
      <c r="B482" s="100" t="s">
        <v>1182</v>
      </c>
      <c r="C482" s="99" t="s">
        <v>33</v>
      </c>
      <c r="D482" s="99" t="s">
        <v>1183</v>
      </c>
      <c r="E482" s="196" t="s">
        <v>129</v>
      </c>
      <c r="F482" s="196"/>
      <c r="G482" s="101" t="s">
        <v>37</v>
      </c>
      <c r="H482" s="102">
        <v>1.2434000000000001</v>
      </c>
      <c r="I482" s="103">
        <v>17.52</v>
      </c>
      <c r="J482" s="114">
        <v>21.78</v>
      </c>
    </row>
    <row r="483" spans="1:10" ht="25.9" customHeight="1">
      <c r="A483" s="113" t="s">
        <v>130</v>
      </c>
      <c r="B483" s="100" t="s">
        <v>160</v>
      </c>
      <c r="C483" s="99" t="s">
        <v>33</v>
      </c>
      <c r="D483" s="99" t="s">
        <v>159</v>
      </c>
      <c r="E483" s="196" t="s">
        <v>129</v>
      </c>
      <c r="F483" s="196"/>
      <c r="G483" s="101" t="s">
        <v>39</v>
      </c>
      <c r="H483" s="102">
        <v>9.4000000000000004E-3</v>
      </c>
      <c r="I483" s="103">
        <v>7.36</v>
      </c>
      <c r="J483" s="114">
        <v>0.06</v>
      </c>
    </row>
    <row r="484" spans="1:10">
      <c r="A484" s="115"/>
      <c r="B484" s="144"/>
      <c r="C484" s="144"/>
      <c r="D484" s="144"/>
      <c r="E484" s="144" t="s">
        <v>128</v>
      </c>
      <c r="F484" s="145">
        <v>2.0666775439168976</v>
      </c>
      <c r="G484" s="144" t="s">
        <v>127</v>
      </c>
      <c r="H484" s="145">
        <v>1.73</v>
      </c>
      <c r="I484" s="144" t="s">
        <v>126</v>
      </c>
      <c r="J484" s="116">
        <v>3.8</v>
      </c>
    </row>
    <row r="485" spans="1:10">
      <c r="A485" s="115"/>
      <c r="B485" s="144"/>
      <c r="C485" s="144"/>
      <c r="D485" s="144"/>
      <c r="E485" s="144" t="s">
        <v>125</v>
      </c>
      <c r="F485" s="145">
        <v>8.7100000000000009</v>
      </c>
      <c r="G485" s="144"/>
      <c r="H485" s="197" t="s">
        <v>124</v>
      </c>
      <c r="I485" s="197"/>
      <c r="J485" s="116">
        <v>36.6</v>
      </c>
    </row>
    <row r="486" spans="1:10" ht="49.9" customHeight="1" thickBot="1">
      <c r="A486" s="74"/>
      <c r="B486" s="137"/>
      <c r="C486" s="137"/>
      <c r="D486" s="137"/>
      <c r="E486" s="137"/>
      <c r="F486" s="137"/>
      <c r="G486" s="137" t="s">
        <v>123</v>
      </c>
      <c r="H486" s="146">
        <v>9.36</v>
      </c>
      <c r="I486" s="137" t="s">
        <v>122</v>
      </c>
      <c r="J486" s="117">
        <v>342.57</v>
      </c>
    </row>
    <row r="487" spans="1:10" ht="1.1499999999999999" customHeight="1" thickTop="1">
      <c r="A487" s="118"/>
      <c r="B487" s="104"/>
      <c r="C487" s="104"/>
      <c r="D487" s="104"/>
      <c r="E487" s="104"/>
      <c r="F487" s="104"/>
      <c r="G487" s="104"/>
      <c r="H487" s="104"/>
      <c r="I487" s="104"/>
      <c r="J487" s="119"/>
    </row>
    <row r="488" spans="1:10" ht="18" customHeight="1">
      <c r="A488" s="69" t="s">
        <v>790</v>
      </c>
      <c r="B488" s="66" t="s">
        <v>120</v>
      </c>
      <c r="C488" s="65" t="s">
        <v>119</v>
      </c>
      <c r="D488" s="65" t="s">
        <v>1</v>
      </c>
      <c r="E488" s="198" t="s">
        <v>139</v>
      </c>
      <c r="F488" s="198"/>
      <c r="G488" s="83" t="s">
        <v>118</v>
      </c>
      <c r="H488" s="66" t="s">
        <v>117</v>
      </c>
      <c r="I488" s="66" t="s">
        <v>116</v>
      </c>
      <c r="J488" s="70" t="s">
        <v>2</v>
      </c>
    </row>
    <row r="489" spans="1:10" ht="52.15" customHeight="1">
      <c r="A489" s="94" t="s">
        <v>138</v>
      </c>
      <c r="B489" s="86" t="s">
        <v>791</v>
      </c>
      <c r="C489" s="85" t="s">
        <v>33</v>
      </c>
      <c r="D489" s="85" t="s">
        <v>792</v>
      </c>
      <c r="E489" s="199" t="s">
        <v>154</v>
      </c>
      <c r="F489" s="199"/>
      <c r="G489" s="87" t="s">
        <v>37</v>
      </c>
      <c r="H489" s="98">
        <v>1</v>
      </c>
      <c r="I489" s="88">
        <v>28.33</v>
      </c>
      <c r="J489" s="112">
        <v>28.33</v>
      </c>
    </row>
    <row r="490" spans="1:10" ht="24" customHeight="1">
      <c r="A490" s="120" t="s">
        <v>135</v>
      </c>
      <c r="B490" s="106" t="s">
        <v>151</v>
      </c>
      <c r="C490" s="105" t="s">
        <v>33</v>
      </c>
      <c r="D490" s="105" t="s">
        <v>150</v>
      </c>
      <c r="E490" s="201" t="s">
        <v>132</v>
      </c>
      <c r="F490" s="201"/>
      <c r="G490" s="107" t="s">
        <v>131</v>
      </c>
      <c r="H490" s="108">
        <v>2.8999999999999998E-3</v>
      </c>
      <c r="I490" s="109">
        <v>28.84</v>
      </c>
      <c r="J490" s="121">
        <v>0.08</v>
      </c>
    </row>
    <row r="491" spans="1:10" ht="52.15" customHeight="1">
      <c r="A491" s="113" t="s">
        <v>130</v>
      </c>
      <c r="B491" s="100" t="s">
        <v>1184</v>
      </c>
      <c r="C491" s="99" t="s">
        <v>33</v>
      </c>
      <c r="D491" s="99" t="s">
        <v>1185</v>
      </c>
      <c r="E491" s="196" t="s">
        <v>129</v>
      </c>
      <c r="F491" s="196"/>
      <c r="G491" s="101" t="s">
        <v>37</v>
      </c>
      <c r="H491" s="102">
        <v>1.0401</v>
      </c>
      <c r="I491" s="103">
        <v>27.17</v>
      </c>
      <c r="J491" s="114">
        <v>28.25</v>
      </c>
    </row>
    <row r="492" spans="1:10">
      <c r="A492" s="115"/>
      <c r="B492" s="144"/>
      <c r="C492" s="144"/>
      <c r="D492" s="144"/>
      <c r="E492" s="144" t="s">
        <v>128</v>
      </c>
      <c r="F492" s="145">
        <v>2.719312557785392E-2</v>
      </c>
      <c r="G492" s="144" t="s">
        <v>127</v>
      </c>
      <c r="H492" s="145">
        <v>0.02</v>
      </c>
      <c r="I492" s="144" t="s">
        <v>126</v>
      </c>
      <c r="J492" s="116">
        <v>0.05</v>
      </c>
    </row>
    <row r="493" spans="1:10">
      <c r="A493" s="115"/>
      <c r="B493" s="144"/>
      <c r="C493" s="144"/>
      <c r="D493" s="144"/>
      <c r="E493" s="144" t="s">
        <v>125</v>
      </c>
      <c r="F493" s="145">
        <v>8.85</v>
      </c>
      <c r="G493" s="144"/>
      <c r="H493" s="197" t="s">
        <v>124</v>
      </c>
      <c r="I493" s="197"/>
      <c r="J493" s="116">
        <v>37.18</v>
      </c>
    </row>
    <row r="494" spans="1:10" ht="49.9" customHeight="1" thickBot="1">
      <c r="A494" s="74"/>
      <c r="B494" s="137"/>
      <c r="C494" s="137"/>
      <c r="D494" s="137"/>
      <c r="E494" s="137"/>
      <c r="F494" s="137"/>
      <c r="G494" s="137" t="s">
        <v>123</v>
      </c>
      <c r="H494" s="146">
        <v>28.08</v>
      </c>
      <c r="I494" s="137" t="s">
        <v>122</v>
      </c>
      <c r="J494" s="117">
        <v>1044.01</v>
      </c>
    </row>
    <row r="495" spans="1:10" ht="1.1499999999999999" customHeight="1" thickTop="1">
      <c r="A495" s="118"/>
      <c r="B495" s="104"/>
      <c r="C495" s="104"/>
      <c r="D495" s="104"/>
      <c r="E495" s="104"/>
      <c r="F495" s="104"/>
      <c r="G495" s="104"/>
      <c r="H495" s="104"/>
      <c r="I495" s="104"/>
      <c r="J495" s="119"/>
    </row>
    <row r="496" spans="1:10" ht="24" customHeight="1">
      <c r="A496" s="93" t="s">
        <v>90</v>
      </c>
      <c r="B496" s="67"/>
      <c r="C496" s="67"/>
      <c r="D496" s="67" t="s">
        <v>793</v>
      </c>
      <c r="E496" s="67"/>
      <c r="F496" s="200"/>
      <c r="G496" s="200"/>
      <c r="H496" s="84"/>
      <c r="I496" s="67"/>
      <c r="J496" s="111">
        <v>14191.38</v>
      </c>
    </row>
    <row r="497" spans="1:10" ht="18" customHeight="1">
      <c r="A497" s="69" t="s">
        <v>794</v>
      </c>
      <c r="B497" s="66" t="s">
        <v>120</v>
      </c>
      <c r="C497" s="65" t="s">
        <v>119</v>
      </c>
      <c r="D497" s="65" t="s">
        <v>1</v>
      </c>
      <c r="E497" s="198" t="s">
        <v>139</v>
      </c>
      <c r="F497" s="198"/>
      <c r="G497" s="83" t="s">
        <v>118</v>
      </c>
      <c r="H497" s="66" t="s">
        <v>117</v>
      </c>
      <c r="I497" s="66" t="s">
        <v>116</v>
      </c>
      <c r="J497" s="70" t="s">
        <v>2</v>
      </c>
    </row>
    <row r="498" spans="1:10" ht="39" customHeight="1">
      <c r="A498" s="94" t="s">
        <v>138</v>
      </c>
      <c r="B498" s="86" t="s">
        <v>795</v>
      </c>
      <c r="C498" s="85" t="s">
        <v>33</v>
      </c>
      <c r="D498" s="85" t="s">
        <v>796</v>
      </c>
      <c r="E498" s="199" t="s">
        <v>154</v>
      </c>
      <c r="F498" s="199"/>
      <c r="G498" s="87" t="s">
        <v>39</v>
      </c>
      <c r="H498" s="98">
        <v>1</v>
      </c>
      <c r="I498" s="88">
        <v>48.49</v>
      </c>
      <c r="J498" s="112">
        <v>48.49</v>
      </c>
    </row>
    <row r="499" spans="1:10" ht="39" customHeight="1">
      <c r="A499" s="120" t="s">
        <v>135</v>
      </c>
      <c r="B499" s="106" t="s">
        <v>158</v>
      </c>
      <c r="C499" s="105" t="s">
        <v>33</v>
      </c>
      <c r="D499" s="105" t="s">
        <v>1186</v>
      </c>
      <c r="E499" s="201" t="s">
        <v>154</v>
      </c>
      <c r="F499" s="201"/>
      <c r="G499" s="107" t="s">
        <v>39</v>
      </c>
      <c r="H499" s="108">
        <v>1</v>
      </c>
      <c r="I499" s="109">
        <v>11.05</v>
      </c>
      <c r="J499" s="121">
        <v>11.05</v>
      </c>
    </row>
    <row r="500" spans="1:10" ht="39" customHeight="1">
      <c r="A500" s="120" t="s">
        <v>135</v>
      </c>
      <c r="B500" s="106" t="s">
        <v>1187</v>
      </c>
      <c r="C500" s="105" t="s">
        <v>33</v>
      </c>
      <c r="D500" s="105" t="s">
        <v>1188</v>
      </c>
      <c r="E500" s="201" t="s">
        <v>154</v>
      </c>
      <c r="F500" s="201"/>
      <c r="G500" s="107" t="s">
        <v>39</v>
      </c>
      <c r="H500" s="108">
        <v>1</v>
      </c>
      <c r="I500" s="109">
        <v>37.44</v>
      </c>
      <c r="J500" s="121">
        <v>37.44</v>
      </c>
    </row>
    <row r="501" spans="1:10">
      <c r="A501" s="115"/>
      <c r="B501" s="144"/>
      <c r="C501" s="144"/>
      <c r="D501" s="144"/>
      <c r="E501" s="144" t="s">
        <v>128</v>
      </c>
      <c r="F501" s="145">
        <v>9.9689998000000006</v>
      </c>
      <c r="G501" s="144" t="s">
        <v>127</v>
      </c>
      <c r="H501" s="145">
        <v>8.36</v>
      </c>
      <c r="I501" s="144" t="s">
        <v>126</v>
      </c>
      <c r="J501" s="116">
        <v>18.329999999999998</v>
      </c>
    </row>
    <row r="502" spans="1:10">
      <c r="A502" s="115"/>
      <c r="B502" s="144"/>
      <c r="C502" s="144"/>
      <c r="D502" s="144"/>
      <c r="E502" s="144" t="s">
        <v>125</v>
      </c>
      <c r="F502" s="145">
        <v>15.15</v>
      </c>
      <c r="G502" s="144"/>
      <c r="H502" s="197" t="s">
        <v>124</v>
      </c>
      <c r="I502" s="197"/>
      <c r="J502" s="116">
        <v>63.64</v>
      </c>
    </row>
    <row r="503" spans="1:10" ht="49.9" customHeight="1" thickBot="1">
      <c r="A503" s="74"/>
      <c r="B503" s="137"/>
      <c r="C503" s="137"/>
      <c r="D503" s="137"/>
      <c r="E503" s="137"/>
      <c r="F503" s="137"/>
      <c r="G503" s="137" t="s">
        <v>123</v>
      </c>
      <c r="H503" s="146">
        <v>8</v>
      </c>
      <c r="I503" s="137" t="s">
        <v>122</v>
      </c>
      <c r="J503" s="117">
        <v>509.12</v>
      </c>
    </row>
    <row r="504" spans="1:10" ht="1.1499999999999999" customHeight="1" thickTop="1">
      <c r="A504" s="118"/>
      <c r="B504" s="104"/>
      <c r="C504" s="104"/>
      <c r="D504" s="104"/>
      <c r="E504" s="104"/>
      <c r="F504" s="104"/>
      <c r="G504" s="104"/>
      <c r="H504" s="104"/>
      <c r="I504" s="104"/>
      <c r="J504" s="119"/>
    </row>
    <row r="505" spans="1:10" ht="18" customHeight="1">
      <c r="A505" s="69" t="s">
        <v>797</v>
      </c>
      <c r="B505" s="66" t="s">
        <v>120</v>
      </c>
      <c r="C505" s="65" t="s">
        <v>119</v>
      </c>
      <c r="D505" s="65" t="s">
        <v>1</v>
      </c>
      <c r="E505" s="198" t="s">
        <v>139</v>
      </c>
      <c r="F505" s="198"/>
      <c r="G505" s="83" t="s">
        <v>118</v>
      </c>
      <c r="H505" s="66" t="s">
        <v>117</v>
      </c>
      <c r="I505" s="66" t="s">
        <v>116</v>
      </c>
      <c r="J505" s="70" t="s">
        <v>2</v>
      </c>
    </row>
    <row r="506" spans="1:10" ht="39" customHeight="1">
      <c r="A506" s="94" t="s">
        <v>138</v>
      </c>
      <c r="B506" s="86" t="s">
        <v>798</v>
      </c>
      <c r="C506" s="85" t="s">
        <v>33</v>
      </c>
      <c r="D506" s="85" t="s">
        <v>799</v>
      </c>
      <c r="E506" s="199" t="s">
        <v>154</v>
      </c>
      <c r="F506" s="199"/>
      <c r="G506" s="87" t="s">
        <v>39</v>
      </c>
      <c r="H506" s="98">
        <v>1</v>
      </c>
      <c r="I506" s="88">
        <v>45.74</v>
      </c>
      <c r="J506" s="112">
        <v>45.74</v>
      </c>
    </row>
    <row r="507" spans="1:10" ht="39" customHeight="1">
      <c r="A507" s="120" t="s">
        <v>135</v>
      </c>
      <c r="B507" s="106" t="s">
        <v>158</v>
      </c>
      <c r="C507" s="105" t="s">
        <v>33</v>
      </c>
      <c r="D507" s="105" t="s">
        <v>1186</v>
      </c>
      <c r="E507" s="201" t="s">
        <v>154</v>
      </c>
      <c r="F507" s="201"/>
      <c r="G507" s="107" t="s">
        <v>39</v>
      </c>
      <c r="H507" s="108">
        <v>1</v>
      </c>
      <c r="I507" s="109">
        <v>11.05</v>
      </c>
      <c r="J507" s="121">
        <v>11.05</v>
      </c>
    </row>
    <row r="508" spans="1:10" ht="39" customHeight="1">
      <c r="A508" s="120" t="s">
        <v>135</v>
      </c>
      <c r="B508" s="106" t="s">
        <v>1189</v>
      </c>
      <c r="C508" s="105" t="s">
        <v>33</v>
      </c>
      <c r="D508" s="105" t="s">
        <v>1190</v>
      </c>
      <c r="E508" s="201" t="s">
        <v>154</v>
      </c>
      <c r="F508" s="201"/>
      <c r="G508" s="107" t="s">
        <v>39</v>
      </c>
      <c r="H508" s="108">
        <v>1</v>
      </c>
      <c r="I508" s="109">
        <v>34.69</v>
      </c>
      <c r="J508" s="121">
        <v>34.69</v>
      </c>
    </row>
    <row r="509" spans="1:10">
      <c r="A509" s="115"/>
      <c r="B509" s="144"/>
      <c r="C509" s="144"/>
      <c r="D509" s="144"/>
      <c r="E509" s="144" t="s">
        <v>128</v>
      </c>
      <c r="F509" s="145">
        <v>11.606026</v>
      </c>
      <c r="G509" s="144" t="s">
        <v>127</v>
      </c>
      <c r="H509" s="145">
        <v>9.73</v>
      </c>
      <c r="I509" s="144" t="s">
        <v>126</v>
      </c>
      <c r="J509" s="116">
        <v>21.34</v>
      </c>
    </row>
    <row r="510" spans="1:10">
      <c r="A510" s="115"/>
      <c r="B510" s="144"/>
      <c r="C510" s="144"/>
      <c r="D510" s="144"/>
      <c r="E510" s="144" t="s">
        <v>125</v>
      </c>
      <c r="F510" s="145">
        <v>14.29</v>
      </c>
      <c r="G510" s="144"/>
      <c r="H510" s="197" t="s">
        <v>124</v>
      </c>
      <c r="I510" s="197"/>
      <c r="J510" s="116">
        <v>60.03</v>
      </c>
    </row>
    <row r="511" spans="1:10" ht="49.9" customHeight="1" thickBot="1">
      <c r="A511" s="74"/>
      <c r="B511" s="137"/>
      <c r="C511" s="137"/>
      <c r="D511" s="137"/>
      <c r="E511" s="137"/>
      <c r="F511" s="137"/>
      <c r="G511" s="137" t="s">
        <v>123</v>
      </c>
      <c r="H511" s="146">
        <v>4</v>
      </c>
      <c r="I511" s="137" t="s">
        <v>122</v>
      </c>
      <c r="J511" s="117">
        <v>240.12</v>
      </c>
    </row>
    <row r="512" spans="1:10" ht="1.1499999999999999" customHeight="1" thickTop="1">
      <c r="A512" s="118"/>
      <c r="B512" s="104"/>
      <c r="C512" s="104"/>
      <c r="D512" s="104"/>
      <c r="E512" s="104"/>
      <c r="F512" s="104"/>
      <c r="G512" s="104"/>
      <c r="H512" s="104"/>
      <c r="I512" s="104"/>
      <c r="J512" s="119"/>
    </row>
    <row r="513" spans="1:10" ht="18" customHeight="1">
      <c r="A513" s="69" t="s">
        <v>800</v>
      </c>
      <c r="B513" s="66" t="s">
        <v>120</v>
      </c>
      <c r="C513" s="65" t="s">
        <v>119</v>
      </c>
      <c r="D513" s="65" t="s">
        <v>1</v>
      </c>
      <c r="E513" s="198" t="s">
        <v>139</v>
      </c>
      <c r="F513" s="198"/>
      <c r="G513" s="83" t="s">
        <v>118</v>
      </c>
      <c r="H513" s="66" t="s">
        <v>117</v>
      </c>
      <c r="I513" s="66" t="s">
        <v>116</v>
      </c>
      <c r="J513" s="70" t="s">
        <v>2</v>
      </c>
    </row>
    <row r="514" spans="1:10" ht="39" customHeight="1">
      <c r="A514" s="94" t="s">
        <v>138</v>
      </c>
      <c r="B514" s="86" t="s">
        <v>801</v>
      </c>
      <c r="C514" s="85" t="s">
        <v>33</v>
      </c>
      <c r="D514" s="85" t="s">
        <v>802</v>
      </c>
      <c r="E514" s="199" t="s">
        <v>154</v>
      </c>
      <c r="F514" s="199"/>
      <c r="G514" s="87" t="s">
        <v>39</v>
      </c>
      <c r="H514" s="98">
        <v>1</v>
      </c>
      <c r="I514" s="88">
        <v>61.31</v>
      </c>
      <c r="J514" s="112">
        <v>61.31</v>
      </c>
    </row>
    <row r="515" spans="1:10" ht="39" customHeight="1">
      <c r="A515" s="120" t="s">
        <v>135</v>
      </c>
      <c r="B515" s="106" t="s">
        <v>158</v>
      </c>
      <c r="C515" s="105" t="s">
        <v>33</v>
      </c>
      <c r="D515" s="105" t="s">
        <v>1186</v>
      </c>
      <c r="E515" s="201" t="s">
        <v>154</v>
      </c>
      <c r="F515" s="201"/>
      <c r="G515" s="107" t="s">
        <v>39</v>
      </c>
      <c r="H515" s="108">
        <v>1</v>
      </c>
      <c r="I515" s="109">
        <v>11.05</v>
      </c>
      <c r="J515" s="121">
        <v>11.05</v>
      </c>
    </row>
    <row r="516" spans="1:10" ht="39" customHeight="1">
      <c r="A516" s="120" t="s">
        <v>135</v>
      </c>
      <c r="B516" s="106" t="s">
        <v>1191</v>
      </c>
      <c r="C516" s="105" t="s">
        <v>33</v>
      </c>
      <c r="D516" s="105" t="s">
        <v>1192</v>
      </c>
      <c r="E516" s="201" t="s">
        <v>154</v>
      </c>
      <c r="F516" s="201"/>
      <c r="G516" s="107" t="s">
        <v>39</v>
      </c>
      <c r="H516" s="108">
        <v>1</v>
      </c>
      <c r="I516" s="109">
        <v>50.26</v>
      </c>
      <c r="J516" s="121">
        <v>50.26</v>
      </c>
    </row>
    <row r="517" spans="1:10">
      <c r="A517" s="115"/>
      <c r="B517" s="144"/>
      <c r="C517" s="144"/>
      <c r="D517" s="144"/>
      <c r="E517" s="144" t="s">
        <v>128</v>
      </c>
      <c r="F517" s="145">
        <v>12.720944100000001</v>
      </c>
      <c r="G517" s="144" t="s">
        <v>127</v>
      </c>
      <c r="H517" s="145">
        <v>10.67</v>
      </c>
      <c r="I517" s="144" t="s">
        <v>126</v>
      </c>
      <c r="J517" s="116">
        <v>23.39</v>
      </c>
    </row>
    <row r="518" spans="1:10">
      <c r="A518" s="115"/>
      <c r="B518" s="144"/>
      <c r="C518" s="144"/>
      <c r="D518" s="144"/>
      <c r="E518" s="144" t="s">
        <v>125</v>
      </c>
      <c r="F518" s="145">
        <v>19.149999999999999</v>
      </c>
      <c r="G518" s="144"/>
      <c r="H518" s="197" t="s">
        <v>124</v>
      </c>
      <c r="I518" s="197"/>
      <c r="J518" s="116">
        <v>80.459999999999994</v>
      </c>
    </row>
    <row r="519" spans="1:10" ht="49.9" customHeight="1" thickBot="1">
      <c r="A519" s="74"/>
      <c r="B519" s="137"/>
      <c r="C519" s="137"/>
      <c r="D519" s="137"/>
      <c r="E519" s="137"/>
      <c r="F519" s="137"/>
      <c r="G519" s="137" t="s">
        <v>123</v>
      </c>
      <c r="H519" s="146">
        <v>7</v>
      </c>
      <c r="I519" s="137" t="s">
        <v>122</v>
      </c>
      <c r="J519" s="117">
        <v>563.22</v>
      </c>
    </row>
    <row r="520" spans="1:10" ht="1.1499999999999999" customHeight="1" thickTop="1">
      <c r="A520" s="118"/>
      <c r="B520" s="104"/>
      <c r="C520" s="104"/>
      <c r="D520" s="104"/>
      <c r="E520" s="104"/>
      <c r="F520" s="104"/>
      <c r="G520" s="104"/>
      <c r="H520" s="104"/>
      <c r="I520" s="104"/>
      <c r="J520" s="119"/>
    </row>
    <row r="521" spans="1:10" ht="18" customHeight="1">
      <c r="A521" s="69" t="s">
        <v>803</v>
      </c>
      <c r="B521" s="66" t="s">
        <v>120</v>
      </c>
      <c r="C521" s="65" t="s">
        <v>119</v>
      </c>
      <c r="D521" s="65" t="s">
        <v>1</v>
      </c>
      <c r="E521" s="198" t="s">
        <v>139</v>
      </c>
      <c r="F521" s="198"/>
      <c r="G521" s="83" t="s">
        <v>118</v>
      </c>
      <c r="H521" s="66" t="s">
        <v>117</v>
      </c>
      <c r="I521" s="66" t="s">
        <v>116</v>
      </c>
      <c r="J521" s="70" t="s">
        <v>2</v>
      </c>
    </row>
    <row r="522" spans="1:10" ht="24" customHeight="1">
      <c r="A522" s="94" t="s">
        <v>138</v>
      </c>
      <c r="B522" s="86" t="s">
        <v>804</v>
      </c>
      <c r="C522" s="85" t="s">
        <v>686</v>
      </c>
      <c r="D522" s="85" t="s">
        <v>805</v>
      </c>
      <c r="E522" s="199" t="s">
        <v>338</v>
      </c>
      <c r="F522" s="199"/>
      <c r="G522" s="87" t="s">
        <v>39</v>
      </c>
      <c r="H522" s="98">
        <v>1</v>
      </c>
      <c r="I522" s="88">
        <v>355.39</v>
      </c>
      <c r="J522" s="112">
        <v>355.39</v>
      </c>
    </row>
    <row r="523" spans="1:10" ht="25.9" customHeight="1">
      <c r="A523" s="120" t="s">
        <v>135</v>
      </c>
      <c r="B523" s="106" t="s">
        <v>1135</v>
      </c>
      <c r="C523" s="105" t="s">
        <v>686</v>
      </c>
      <c r="D523" s="105" t="s">
        <v>152</v>
      </c>
      <c r="E523" s="201" t="s">
        <v>338</v>
      </c>
      <c r="F523" s="201"/>
      <c r="G523" s="107" t="s">
        <v>131</v>
      </c>
      <c r="H523" s="108">
        <v>1</v>
      </c>
      <c r="I523" s="109">
        <v>25.26</v>
      </c>
      <c r="J523" s="121">
        <v>25.26</v>
      </c>
    </row>
    <row r="524" spans="1:10" ht="24" customHeight="1">
      <c r="A524" s="120" t="s">
        <v>135</v>
      </c>
      <c r="B524" s="106" t="s">
        <v>1136</v>
      </c>
      <c r="C524" s="105" t="s">
        <v>686</v>
      </c>
      <c r="D524" s="105" t="s">
        <v>150</v>
      </c>
      <c r="E524" s="201" t="s">
        <v>338</v>
      </c>
      <c r="F524" s="201"/>
      <c r="G524" s="107" t="s">
        <v>131</v>
      </c>
      <c r="H524" s="108">
        <v>1</v>
      </c>
      <c r="I524" s="109">
        <v>31.13</v>
      </c>
      <c r="J524" s="121">
        <v>31.13</v>
      </c>
    </row>
    <row r="525" spans="1:10" ht="24" customHeight="1">
      <c r="A525" s="113" t="s">
        <v>130</v>
      </c>
      <c r="B525" s="100" t="s">
        <v>1193</v>
      </c>
      <c r="C525" s="99" t="s">
        <v>686</v>
      </c>
      <c r="D525" s="99" t="s">
        <v>805</v>
      </c>
      <c r="E525" s="196" t="s">
        <v>129</v>
      </c>
      <c r="F525" s="196"/>
      <c r="G525" s="101" t="s">
        <v>39</v>
      </c>
      <c r="H525" s="102">
        <v>1</v>
      </c>
      <c r="I525" s="103">
        <v>299</v>
      </c>
      <c r="J525" s="114">
        <v>299</v>
      </c>
    </row>
    <row r="526" spans="1:10">
      <c r="A526" s="115"/>
      <c r="B526" s="144"/>
      <c r="C526" s="144"/>
      <c r="D526" s="144"/>
      <c r="E526" s="144" t="s">
        <v>128</v>
      </c>
      <c r="F526" s="145">
        <v>19.932561</v>
      </c>
      <c r="G526" s="144" t="s">
        <v>127</v>
      </c>
      <c r="H526" s="145">
        <v>16.72</v>
      </c>
      <c r="I526" s="144" t="s">
        <v>126</v>
      </c>
      <c r="J526" s="116">
        <v>36.65</v>
      </c>
    </row>
    <row r="527" spans="1:10">
      <c r="A527" s="115"/>
      <c r="B527" s="144"/>
      <c r="C527" s="144"/>
      <c r="D527" s="144"/>
      <c r="E527" s="144" t="s">
        <v>125</v>
      </c>
      <c r="F527" s="145">
        <v>111.05</v>
      </c>
      <c r="G527" s="144"/>
      <c r="H527" s="197" t="s">
        <v>124</v>
      </c>
      <c r="I527" s="197"/>
      <c r="J527" s="116">
        <v>466.44</v>
      </c>
    </row>
    <row r="528" spans="1:10" ht="49.9" customHeight="1" thickBot="1">
      <c r="A528" s="74"/>
      <c r="B528" s="137"/>
      <c r="C528" s="137"/>
      <c r="D528" s="137"/>
      <c r="E528" s="137"/>
      <c r="F528" s="137"/>
      <c r="G528" s="137" t="s">
        <v>123</v>
      </c>
      <c r="H528" s="146">
        <v>16</v>
      </c>
      <c r="I528" s="137" t="s">
        <v>122</v>
      </c>
      <c r="J528" s="117">
        <v>7463.04</v>
      </c>
    </row>
    <row r="529" spans="1:10" ht="1.1499999999999999" customHeight="1" thickTop="1">
      <c r="A529" s="118"/>
      <c r="B529" s="104"/>
      <c r="C529" s="104"/>
      <c r="D529" s="104"/>
      <c r="E529" s="104"/>
      <c r="F529" s="104"/>
      <c r="G529" s="104"/>
      <c r="H529" s="104"/>
      <c r="I529" s="104"/>
      <c r="J529" s="119"/>
    </row>
    <row r="530" spans="1:10" ht="18" customHeight="1">
      <c r="A530" s="69" t="s">
        <v>806</v>
      </c>
      <c r="B530" s="66" t="s">
        <v>120</v>
      </c>
      <c r="C530" s="65" t="s">
        <v>119</v>
      </c>
      <c r="D530" s="65" t="s">
        <v>1</v>
      </c>
      <c r="E530" s="198" t="s">
        <v>139</v>
      </c>
      <c r="F530" s="198"/>
      <c r="G530" s="83" t="s">
        <v>118</v>
      </c>
      <c r="H530" s="66" t="s">
        <v>117</v>
      </c>
      <c r="I530" s="66" t="s">
        <v>116</v>
      </c>
      <c r="J530" s="70" t="s">
        <v>2</v>
      </c>
    </row>
    <row r="531" spans="1:10" ht="24" customHeight="1">
      <c r="A531" s="94" t="s">
        <v>138</v>
      </c>
      <c r="B531" s="86" t="s">
        <v>807</v>
      </c>
      <c r="C531" s="85" t="s">
        <v>808</v>
      </c>
      <c r="D531" s="85" t="s">
        <v>809</v>
      </c>
      <c r="E531" s="199" t="s">
        <v>1194</v>
      </c>
      <c r="F531" s="199"/>
      <c r="G531" s="87" t="s">
        <v>39</v>
      </c>
      <c r="H531" s="98">
        <v>1</v>
      </c>
      <c r="I531" s="88">
        <v>261</v>
      </c>
      <c r="J531" s="112">
        <v>261</v>
      </c>
    </row>
    <row r="532" spans="1:10" ht="24" customHeight="1">
      <c r="A532" s="113" t="s">
        <v>130</v>
      </c>
      <c r="B532" s="100" t="s">
        <v>1195</v>
      </c>
      <c r="C532" s="99" t="s">
        <v>808</v>
      </c>
      <c r="D532" s="99" t="s">
        <v>1196</v>
      </c>
      <c r="E532" s="196" t="s">
        <v>368</v>
      </c>
      <c r="F532" s="196"/>
      <c r="G532" s="101" t="s">
        <v>131</v>
      </c>
      <c r="H532" s="102">
        <v>0.5</v>
      </c>
      <c r="I532" s="103">
        <v>24.15</v>
      </c>
      <c r="J532" s="114">
        <v>12.07</v>
      </c>
    </row>
    <row r="533" spans="1:10" ht="24" customHeight="1">
      <c r="A533" s="113" t="s">
        <v>130</v>
      </c>
      <c r="B533" s="100" t="s">
        <v>1197</v>
      </c>
      <c r="C533" s="99" t="s">
        <v>808</v>
      </c>
      <c r="D533" s="99" t="s">
        <v>1198</v>
      </c>
      <c r="E533" s="196" t="s">
        <v>368</v>
      </c>
      <c r="F533" s="196"/>
      <c r="G533" s="101" t="s">
        <v>131</v>
      </c>
      <c r="H533" s="102">
        <v>0.5</v>
      </c>
      <c r="I533" s="103">
        <v>18.46</v>
      </c>
      <c r="J533" s="114">
        <v>9.23</v>
      </c>
    </row>
    <row r="534" spans="1:10" ht="24" customHeight="1">
      <c r="A534" s="113" t="s">
        <v>130</v>
      </c>
      <c r="B534" s="100" t="s">
        <v>1199</v>
      </c>
      <c r="C534" s="99" t="s">
        <v>808</v>
      </c>
      <c r="D534" s="99" t="s">
        <v>809</v>
      </c>
      <c r="E534" s="196" t="s">
        <v>129</v>
      </c>
      <c r="F534" s="196"/>
      <c r="G534" s="101" t="s">
        <v>39</v>
      </c>
      <c r="H534" s="102">
        <v>1</v>
      </c>
      <c r="I534" s="103">
        <v>239.7</v>
      </c>
      <c r="J534" s="114">
        <v>239.7</v>
      </c>
    </row>
    <row r="535" spans="1:10">
      <c r="A535" s="115"/>
      <c r="B535" s="144"/>
      <c r="C535" s="144"/>
      <c r="D535" s="144"/>
      <c r="E535" s="144" t="s">
        <v>128</v>
      </c>
      <c r="F535" s="145">
        <v>11.5842715</v>
      </c>
      <c r="G535" s="144" t="s">
        <v>127</v>
      </c>
      <c r="H535" s="145">
        <v>9.7200000000000006</v>
      </c>
      <c r="I535" s="144" t="s">
        <v>126</v>
      </c>
      <c r="J535" s="116">
        <v>21.3</v>
      </c>
    </row>
    <row r="536" spans="1:10">
      <c r="A536" s="115"/>
      <c r="B536" s="144"/>
      <c r="C536" s="144"/>
      <c r="D536" s="144"/>
      <c r="E536" s="144" t="s">
        <v>125</v>
      </c>
      <c r="F536" s="145">
        <v>81.56</v>
      </c>
      <c r="G536" s="144"/>
      <c r="H536" s="197" t="s">
        <v>124</v>
      </c>
      <c r="I536" s="197"/>
      <c r="J536" s="116">
        <v>342.56</v>
      </c>
    </row>
    <row r="537" spans="1:10" ht="49.9" customHeight="1" thickBot="1">
      <c r="A537" s="74"/>
      <c r="B537" s="137"/>
      <c r="C537" s="137"/>
      <c r="D537" s="137"/>
      <c r="E537" s="137"/>
      <c r="F537" s="137"/>
      <c r="G537" s="137" t="s">
        <v>123</v>
      </c>
      <c r="H537" s="146">
        <v>6</v>
      </c>
      <c r="I537" s="137" t="s">
        <v>122</v>
      </c>
      <c r="J537" s="117">
        <v>2055.36</v>
      </c>
    </row>
    <row r="538" spans="1:10" ht="1.1499999999999999" customHeight="1" thickTop="1">
      <c r="A538" s="118"/>
      <c r="B538" s="104"/>
      <c r="C538" s="104"/>
      <c r="D538" s="104"/>
      <c r="E538" s="104"/>
      <c r="F538" s="104"/>
      <c r="G538" s="104"/>
      <c r="H538" s="104"/>
      <c r="I538" s="104"/>
      <c r="J538" s="119"/>
    </row>
    <row r="539" spans="1:10" ht="18" customHeight="1">
      <c r="A539" s="69" t="s">
        <v>810</v>
      </c>
      <c r="B539" s="66" t="s">
        <v>120</v>
      </c>
      <c r="C539" s="65" t="s">
        <v>119</v>
      </c>
      <c r="D539" s="65" t="s">
        <v>1</v>
      </c>
      <c r="E539" s="198" t="s">
        <v>139</v>
      </c>
      <c r="F539" s="198"/>
      <c r="G539" s="83" t="s">
        <v>118</v>
      </c>
      <c r="H539" s="66" t="s">
        <v>117</v>
      </c>
      <c r="I539" s="66" t="s">
        <v>116</v>
      </c>
      <c r="J539" s="70" t="s">
        <v>2</v>
      </c>
    </row>
    <row r="540" spans="1:10" ht="39" customHeight="1">
      <c r="A540" s="94" t="s">
        <v>138</v>
      </c>
      <c r="B540" s="86" t="s">
        <v>811</v>
      </c>
      <c r="C540" s="85" t="s">
        <v>33</v>
      </c>
      <c r="D540" s="85" t="s">
        <v>812</v>
      </c>
      <c r="E540" s="199" t="s">
        <v>154</v>
      </c>
      <c r="F540" s="199"/>
      <c r="G540" s="87" t="s">
        <v>39</v>
      </c>
      <c r="H540" s="98">
        <v>1</v>
      </c>
      <c r="I540" s="88">
        <v>44.15</v>
      </c>
      <c r="J540" s="112">
        <v>44.15</v>
      </c>
    </row>
    <row r="541" spans="1:10" ht="25.9" customHeight="1">
      <c r="A541" s="120" t="s">
        <v>135</v>
      </c>
      <c r="B541" s="106" t="s">
        <v>153</v>
      </c>
      <c r="C541" s="105" t="s">
        <v>33</v>
      </c>
      <c r="D541" s="105" t="s">
        <v>152</v>
      </c>
      <c r="E541" s="201" t="s">
        <v>132</v>
      </c>
      <c r="F541" s="201"/>
      <c r="G541" s="107" t="s">
        <v>131</v>
      </c>
      <c r="H541" s="108">
        <v>0.22309999999999999</v>
      </c>
      <c r="I541" s="109">
        <v>24.33</v>
      </c>
      <c r="J541" s="121">
        <v>5.42</v>
      </c>
    </row>
    <row r="542" spans="1:10" ht="24" customHeight="1">
      <c r="A542" s="120" t="s">
        <v>135</v>
      </c>
      <c r="B542" s="106" t="s">
        <v>151</v>
      </c>
      <c r="C542" s="105" t="s">
        <v>33</v>
      </c>
      <c r="D542" s="105" t="s">
        <v>150</v>
      </c>
      <c r="E542" s="201" t="s">
        <v>132</v>
      </c>
      <c r="F542" s="201"/>
      <c r="G542" s="107" t="s">
        <v>131</v>
      </c>
      <c r="H542" s="108">
        <v>0.53549999999999998</v>
      </c>
      <c r="I542" s="109">
        <v>28.84</v>
      </c>
      <c r="J542" s="121">
        <v>15.44</v>
      </c>
    </row>
    <row r="543" spans="1:10" ht="25.9" customHeight="1">
      <c r="A543" s="113" t="s">
        <v>130</v>
      </c>
      <c r="B543" s="100" t="s">
        <v>1200</v>
      </c>
      <c r="C543" s="99" t="s">
        <v>33</v>
      </c>
      <c r="D543" s="99" t="s">
        <v>1201</v>
      </c>
      <c r="E543" s="196" t="s">
        <v>129</v>
      </c>
      <c r="F543" s="196"/>
      <c r="G543" s="101" t="s">
        <v>39</v>
      </c>
      <c r="H543" s="102">
        <v>1</v>
      </c>
      <c r="I543" s="103">
        <v>16.73</v>
      </c>
      <c r="J543" s="114">
        <v>16.73</v>
      </c>
    </row>
    <row r="544" spans="1:10" ht="39" customHeight="1">
      <c r="A544" s="113" t="s">
        <v>130</v>
      </c>
      <c r="B544" s="100" t="s">
        <v>1202</v>
      </c>
      <c r="C544" s="99" t="s">
        <v>33</v>
      </c>
      <c r="D544" s="99" t="s">
        <v>1203</v>
      </c>
      <c r="E544" s="196" t="s">
        <v>129</v>
      </c>
      <c r="F544" s="196"/>
      <c r="G544" s="101" t="s">
        <v>39</v>
      </c>
      <c r="H544" s="102">
        <v>1</v>
      </c>
      <c r="I544" s="103">
        <v>6.56</v>
      </c>
      <c r="J544" s="114">
        <v>6.56</v>
      </c>
    </row>
    <row r="545" spans="1:10">
      <c r="A545" s="115"/>
      <c r="B545" s="144"/>
      <c r="C545" s="144"/>
      <c r="D545" s="144"/>
      <c r="E545" s="144" t="s">
        <v>128</v>
      </c>
      <c r="F545" s="145">
        <v>7.2714417795181374</v>
      </c>
      <c r="G545" s="144" t="s">
        <v>127</v>
      </c>
      <c r="H545" s="145">
        <v>6.1</v>
      </c>
      <c r="I545" s="144" t="s">
        <v>126</v>
      </c>
      <c r="J545" s="116">
        <v>13.37</v>
      </c>
    </row>
    <row r="546" spans="1:10">
      <c r="A546" s="115"/>
      <c r="B546" s="144"/>
      <c r="C546" s="144"/>
      <c r="D546" s="144"/>
      <c r="E546" s="144" t="s">
        <v>125</v>
      </c>
      <c r="F546" s="145">
        <v>13.79</v>
      </c>
      <c r="G546" s="144"/>
      <c r="H546" s="197" t="s">
        <v>124</v>
      </c>
      <c r="I546" s="197"/>
      <c r="J546" s="116">
        <v>57.94</v>
      </c>
    </row>
    <row r="547" spans="1:10" ht="49.9" customHeight="1" thickBot="1">
      <c r="A547" s="74"/>
      <c r="B547" s="137"/>
      <c r="C547" s="137"/>
      <c r="D547" s="137"/>
      <c r="E547" s="137"/>
      <c r="F547" s="137"/>
      <c r="G547" s="137" t="s">
        <v>123</v>
      </c>
      <c r="H547" s="146">
        <v>58</v>
      </c>
      <c r="I547" s="137" t="s">
        <v>122</v>
      </c>
      <c r="J547" s="117">
        <v>3360.52</v>
      </c>
    </row>
    <row r="548" spans="1:10" ht="1.1499999999999999" customHeight="1" thickTop="1">
      <c r="A548" s="118"/>
      <c r="B548" s="104"/>
      <c r="C548" s="104"/>
      <c r="D548" s="104"/>
      <c r="E548" s="104"/>
      <c r="F548" s="104"/>
      <c r="G548" s="104"/>
      <c r="H548" s="104"/>
      <c r="I548" s="104"/>
      <c r="J548" s="119"/>
    </row>
    <row r="549" spans="1:10" ht="24" customHeight="1">
      <c r="A549" s="93" t="s">
        <v>89</v>
      </c>
      <c r="B549" s="67"/>
      <c r="C549" s="67"/>
      <c r="D549" s="67" t="s">
        <v>813</v>
      </c>
      <c r="E549" s="67"/>
      <c r="F549" s="200"/>
      <c r="G549" s="200"/>
      <c r="H549" s="84"/>
      <c r="I549" s="67"/>
      <c r="J549" s="111">
        <v>6309.2</v>
      </c>
    </row>
    <row r="550" spans="1:10" ht="24" customHeight="1">
      <c r="A550" s="93" t="s">
        <v>88</v>
      </c>
      <c r="B550" s="67"/>
      <c r="C550" s="67"/>
      <c r="D550" s="67" t="s">
        <v>44</v>
      </c>
      <c r="E550" s="67"/>
      <c r="F550" s="200"/>
      <c r="G550" s="200"/>
      <c r="H550" s="84"/>
      <c r="I550" s="67"/>
      <c r="J550" s="111">
        <v>5436.09</v>
      </c>
    </row>
    <row r="551" spans="1:10" ht="18" customHeight="1">
      <c r="A551" s="69" t="s">
        <v>814</v>
      </c>
      <c r="B551" s="66" t="s">
        <v>120</v>
      </c>
      <c r="C551" s="65" t="s">
        <v>119</v>
      </c>
      <c r="D551" s="65" t="s">
        <v>1</v>
      </c>
      <c r="E551" s="198" t="s">
        <v>139</v>
      </c>
      <c r="F551" s="198"/>
      <c r="G551" s="83" t="s">
        <v>118</v>
      </c>
      <c r="H551" s="66" t="s">
        <v>117</v>
      </c>
      <c r="I551" s="66" t="s">
        <v>116</v>
      </c>
      <c r="J551" s="70" t="s">
        <v>2</v>
      </c>
    </row>
    <row r="552" spans="1:10" ht="39" customHeight="1">
      <c r="A552" s="94" t="s">
        <v>138</v>
      </c>
      <c r="B552" s="86" t="s">
        <v>774</v>
      </c>
      <c r="C552" s="85" t="s">
        <v>33</v>
      </c>
      <c r="D552" s="85" t="s">
        <v>775</v>
      </c>
      <c r="E552" s="199" t="s">
        <v>154</v>
      </c>
      <c r="F552" s="199"/>
      <c r="G552" s="87" t="s">
        <v>39</v>
      </c>
      <c r="H552" s="98">
        <v>1</v>
      </c>
      <c r="I552" s="88">
        <v>12.46</v>
      </c>
      <c r="J552" s="112">
        <v>12.46</v>
      </c>
    </row>
    <row r="553" spans="1:10" ht="25.9" customHeight="1">
      <c r="A553" s="120" t="s">
        <v>135</v>
      </c>
      <c r="B553" s="106" t="s">
        <v>153</v>
      </c>
      <c r="C553" s="105" t="s">
        <v>33</v>
      </c>
      <c r="D553" s="105" t="s">
        <v>152</v>
      </c>
      <c r="E553" s="201" t="s">
        <v>132</v>
      </c>
      <c r="F553" s="201"/>
      <c r="G553" s="107" t="s">
        <v>131</v>
      </c>
      <c r="H553" s="108">
        <v>0.16400000000000001</v>
      </c>
      <c r="I553" s="109">
        <v>24.33</v>
      </c>
      <c r="J553" s="121">
        <v>3.99</v>
      </c>
    </row>
    <row r="554" spans="1:10" ht="24" customHeight="1">
      <c r="A554" s="120" t="s">
        <v>135</v>
      </c>
      <c r="B554" s="106" t="s">
        <v>151</v>
      </c>
      <c r="C554" s="105" t="s">
        <v>33</v>
      </c>
      <c r="D554" s="105" t="s">
        <v>150</v>
      </c>
      <c r="E554" s="201" t="s">
        <v>132</v>
      </c>
      <c r="F554" s="201"/>
      <c r="G554" s="107" t="s">
        <v>131</v>
      </c>
      <c r="H554" s="108">
        <v>0.16400000000000001</v>
      </c>
      <c r="I554" s="109">
        <v>28.84</v>
      </c>
      <c r="J554" s="121">
        <v>4.72</v>
      </c>
    </row>
    <row r="555" spans="1:10" ht="25.9" customHeight="1">
      <c r="A555" s="120" t="s">
        <v>135</v>
      </c>
      <c r="B555" s="106" t="s">
        <v>166</v>
      </c>
      <c r="C555" s="105" t="s">
        <v>33</v>
      </c>
      <c r="D555" s="105" t="s">
        <v>165</v>
      </c>
      <c r="E555" s="201" t="s">
        <v>132</v>
      </c>
      <c r="F555" s="201"/>
      <c r="G555" s="107" t="s">
        <v>62</v>
      </c>
      <c r="H555" s="108">
        <v>8.9999999999999998E-4</v>
      </c>
      <c r="I555" s="109">
        <v>875.36</v>
      </c>
      <c r="J555" s="121">
        <v>0.78</v>
      </c>
    </row>
    <row r="556" spans="1:10" ht="25.9" customHeight="1">
      <c r="A556" s="113" t="s">
        <v>130</v>
      </c>
      <c r="B556" s="100" t="s">
        <v>1155</v>
      </c>
      <c r="C556" s="99" t="s">
        <v>33</v>
      </c>
      <c r="D556" s="99" t="s">
        <v>1156</v>
      </c>
      <c r="E556" s="196" t="s">
        <v>129</v>
      </c>
      <c r="F556" s="196"/>
      <c r="G556" s="101" t="s">
        <v>39</v>
      </c>
      <c r="H556" s="102">
        <v>1</v>
      </c>
      <c r="I556" s="103">
        <v>2.97</v>
      </c>
      <c r="J556" s="114">
        <v>2.97</v>
      </c>
    </row>
    <row r="557" spans="1:10">
      <c r="A557" s="115"/>
      <c r="B557" s="144"/>
      <c r="C557" s="144"/>
      <c r="D557" s="144"/>
      <c r="E557" s="144" t="s">
        <v>128</v>
      </c>
      <c r="F557" s="145">
        <v>3.0347528144884972</v>
      </c>
      <c r="G557" s="144" t="s">
        <v>127</v>
      </c>
      <c r="H557" s="145">
        <v>2.5499999999999998</v>
      </c>
      <c r="I557" s="144" t="s">
        <v>126</v>
      </c>
      <c r="J557" s="116">
        <v>5.58</v>
      </c>
    </row>
    <row r="558" spans="1:10">
      <c r="A558" s="115"/>
      <c r="B558" s="144"/>
      <c r="C558" s="144"/>
      <c r="D558" s="144"/>
      <c r="E558" s="144" t="s">
        <v>125</v>
      </c>
      <c r="F558" s="145">
        <v>3.89</v>
      </c>
      <c r="G558" s="144"/>
      <c r="H558" s="197" t="s">
        <v>124</v>
      </c>
      <c r="I558" s="197"/>
      <c r="J558" s="116">
        <v>16.350000000000001</v>
      </c>
    </row>
    <row r="559" spans="1:10" ht="49.9" customHeight="1" thickBot="1">
      <c r="A559" s="74"/>
      <c r="B559" s="137"/>
      <c r="C559" s="137"/>
      <c r="D559" s="137"/>
      <c r="E559" s="137"/>
      <c r="F559" s="137"/>
      <c r="G559" s="137" t="s">
        <v>123</v>
      </c>
      <c r="H559" s="146">
        <v>4</v>
      </c>
      <c r="I559" s="137" t="s">
        <v>122</v>
      </c>
      <c r="J559" s="117">
        <v>65.400000000000006</v>
      </c>
    </row>
    <row r="560" spans="1:10" ht="1.1499999999999999" customHeight="1" thickTop="1">
      <c r="A560" s="118"/>
      <c r="B560" s="104"/>
      <c r="C560" s="104"/>
      <c r="D560" s="104"/>
      <c r="E560" s="104"/>
      <c r="F560" s="104"/>
      <c r="G560" s="104"/>
      <c r="H560" s="104"/>
      <c r="I560" s="104"/>
      <c r="J560" s="119"/>
    </row>
    <row r="561" spans="1:10" ht="18" customHeight="1">
      <c r="A561" s="69" t="s">
        <v>815</v>
      </c>
      <c r="B561" s="66" t="s">
        <v>120</v>
      </c>
      <c r="C561" s="65" t="s">
        <v>119</v>
      </c>
      <c r="D561" s="65" t="s">
        <v>1</v>
      </c>
      <c r="E561" s="198" t="s">
        <v>139</v>
      </c>
      <c r="F561" s="198"/>
      <c r="G561" s="83" t="s">
        <v>118</v>
      </c>
      <c r="H561" s="66" t="s">
        <v>117</v>
      </c>
      <c r="I561" s="66" t="s">
        <v>116</v>
      </c>
      <c r="J561" s="70" t="s">
        <v>2</v>
      </c>
    </row>
    <row r="562" spans="1:10" ht="39" customHeight="1">
      <c r="A562" s="94" t="s">
        <v>138</v>
      </c>
      <c r="B562" s="86" t="s">
        <v>816</v>
      </c>
      <c r="C562" s="85" t="s">
        <v>33</v>
      </c>
      <c r="D562" s="85" t="s">
        <v>817</v>
      </c>
      <c r="E562" s="199" t="s">
        <v>154</v>
      </c>
      <c r="F562" s="199"/>
      <c r="G562" s="87" t="s">
        <v>39</v>
      </c>
      <c r="H562" s="98">
        <v>1</v>
      </c>
      <c r="I562" s="88">
        <v>32.99</v>
      </c>
      <c r="J562" s="112">
        <v>32.99</v>
      </c>
    </row>
    <row r="563" spans="1:10" ht="25.9" customHeight="1">
      <c r="A563" s="120" t="s">
        <v>135</v>
      </c>
      <c r="B563" s="106" t="s">
        <v>153</v>
      </c>
      <c r="C563" s="105" t="s">
        <v>33</v>
      </c>
      <c r="D563" s="105" t="s">
        <v>152</v>
      </c>
      <c r="E563" s="201" t="s">
        <v>132</v>
      </c>
      <c r="F563" s="201"/>
      <c r="G563" s="107" t="s">
        <v>131</v>
      </c>
      <c r="H563" s="108">
        <v>0.55000000000000004</v>
      </c>
      <c r="I563" s="109">
        <v>24.33</v>
      </c>
      <c r="J563" s="121">
        <v>13.38</v>
      </c>
    </row>
    <row r="564" spans="1:10" ht="24" customHeight="1">
      <c r="A564" s="120" t="s">
        <v>135</v>
      </c>
      <c r="B564" s="106" t="s">
        <v>151</v>
      </c>
      <c r="C564" s="105" t="s">
        <v>33</v>
      </c>
      <c r="D564" s="105" t="s">
        <v>150</v>
      </c>
      <c r="E564" s="201" t="s">
        <v>132</v>
      </c>
      <c r="F564" s="201"/>
      <c r="G564" s="107" t="s">
        <v>131</v>
      </c>
      <c r="H564" s="108">
        <v>0.55000000000000004</v>
      </c>
      <c r="I564" s="109">
        <v>28.84</v>
      </c>
      <c r="J564" s="121">
        <v>15.86</v>
      </c>
    </row>
    <row r="565" spans="1:10" ht="25.9" customHeight="1">
      <c r="A565" s="120" t="s">
        <v>135</v>
      </c>
      <c r="B565" s="106" t="s">
        <v>166</v>
      </c>
      <c r="C565" s="105" t="s">
        <v>33</v>
      </c>
      <c r="D565" s="105" t="s">
        <v>165</v>
      </c>
      <c r="E565" s="201" t="s">
        <v>132</v>
      </c>
      <c r="F565" s="201"/>
      <c r="G565" s="107" t="s">
        <v>62</v>
      </c>
      <c r="H565" s="108">
        <v>8.9999999999999998E-4</v>
      </c>
      <c r="I565" s="109">
        <v>875.36</v>
      </c>
      <c r="J565" s="121">
        <v>0.78</v>
      </c>
    </row>
    <row r="566" spans="1:10" ht="25.9" customHeight="1">
      <c r="A566" s="113" t="s">
        <v>130</v>
      </c>
      <c r="B566" s="100" t="s">
        <v>1155</v>
      </c>
      <c r="C566" s="99" t="s">
        <v>33</v>
      </c>
      <c r="D566" s="99" t="s">
        <v>1156</v>
      </c>
      <c r="E566" s="196" t="s">
        <v>129</v>
      </c>
      <c r="F566" s="196"/>
      <c r="G566" s="101" t="s">
        <v>39</v>
      </c>
      <c r="H566" s="102">
        <v>1</v>
      </c>
      <c r="I566" s="103">
        <v>2.97</v>
      </c>
      <c r="J566" s="114">
        <v>2.97</v>
      </c>
    </row>
    <row r="567" spans="1:10">
      <c r="A567" s="115"/>
      <c r="B567" s="144"/>
      <c r="C567" s="144"/>
      <c r="D567" s="144"/>
      <c r="E567" s="144" t="s">
        <v>128</v>
      </c>
      <c r="F567" s="145">
        <v>10.050579213574808</v>
      </c>
      <c r="G567" s="144" t="s">
        <v>127</v>
      </c>
      <c r="H567" s="145">
        <v>8.43</v>
      </c>
      <c r="I567" s="144" t="s">
        <v>126</v>
      </c>
      <c r="J567" s="116">
        <v>18.48</v>
      </c>
    </row>
    <row r="568" spans="1:10">
      <c r="A568" s="115"/>
      <c r="B568" s="144"/>
      <c r="C568" s="144"/>
      <c r="D568" s="144"/>
      <c r="E568" s="144" t="s">
        <v>125</v>
      </c>
      <c r="F568" s="145">
        <v>10.3</v>
      </c>
      <c r="G568" s="144"/>
      <c r="H568" s="197" t="s">
        <v>124</v>
      </c>
      <c r="I568" s="197"/>
      <c r="J568" s="116">
        <v>43.29</v>
      </c>
    </row>
    <row r="569" spans="1:10" ht="49.9" customHeight="1" thickBot="1">
      <c r="A569" s="74"/>
      <c r="B569" s="137"/>
      <c r="C569" s="137"/>
      <c r="D569" s="137"/>
      <c r="E569" s="137"/>
      <c r="F569" s="137"/>
      <c r="G569" s="137" t="s">
        <v>123</v>
      </c>
      <c r="H569" s="146">
        <v>1</v>
      </c>
      <c r="I569" s="137" t="s">
        <v>122</v>
      </c>
      <c r="J569" s="117">
        <v>43.29</v>
      </c>
    </row>
    <row r="570" spans="1:10" ht="1.1499999999999999" customHeight="1" thickTop="1">
      <c r="A570" s="118"/>
      <c r="B570" s="104"/>
      <c r="C570" s="104"/>
      <c r="D570" s="104"/>
      <c r="E570" s="104"/>
      <c r="F570" s="104"/>
      <c r="G570" s="104"/>
      <c r="H570" s="104"/>
      <c r="I570" s="104"/>
      <c r="J570" s="119"/>
    </row>
    <row r="571" spans="1:10" ht="18" customHeight="1">
      <c r="A571" s="69" t="s">
        <v>818</v>
      </c>
      <c r="B571" s="66" t="s">
        <v>120</v>
      </c>
      <c r="C571" s="65" t="s">
        <v>119</v>
      </c>
      <c r="D571" s="65" t="s">
        <v>1</v>
      </c>
      <c r="E571" s="198" t="s">
        <v>139</v>
      </c>
      <c r="F571" s="198"/>
      <c r="G571" s="83" t="s">
        <v>118</v>
      </c>
      <c r="H571" s="66" t="s">
        <v>117</v>
      </c>
      <c r="I571" s="66" t="s">
        <v>116</v>
      </c>
      <c r="J571" s="70" t="s">
        <v>2</v>
      </c>
    </row>
    <row r="572" spans="1:10" ht="25.9" customHeight="1">
      <c r="A572" s="94" t="s">
        <v>138</v>
      </c>
      <c r="B572" s="86" t="s">
        <v>819</v>
      </c>
      <c r="C572" s="85" t="s">
        <v>33</v>
      </c>
      <c r="D572" s="85" t="s">
        <v>820</v>
      </c>
      <c r="E572" s="199" t="s">
        <v>172</v>
      </c>
      <c r="F572" s="199"/>
      <c r="G572" s="87" t="s">
        <v>39</v>
      </c>
      <c r="H572" s="98">
        <v>1</v>
      </c>
      <c r="I572" s="88">
        <v>45.37</v>
      </c>
      <c r="J572" s="112">
        <v>45.37</v>
      </c>
    </row>
    <row r="573" spans="1:10" ht="25.9" customHeight="1">
      <c r="A573" s="120" t="s">
        <v>135</v>
      </c>
      <c r="B573" s="106" t="s">
        <v>153</v>
      </c>
      <c r="C573" s="105" t="s">
        <v>33</v>
      </c>
      <c r="D573" s="105" t="s">
        <v>152</v>
      </c>
      <c r="E573" s="201" t="s">
        <v>132</v>
      </c>
      <c r="F573" s="201"/>
      <c r="G573" s="107" t="s">
        <v>131</v>
      </c>
      <c r="H573" s="108">
        <v>0.20619999999999999</v>
      </c>
      <c r="I573" s="109">
        <v>24.33</v>
      </c>
      <c r="J573" s="121">
        <v>5.01</v>
      </c>
    </row>
    <row r="574" spans="1:10" ht="24" customHeight="1">
      <c r="A574" s="120" t="s">
        <v>135</v>
      </c>
      <c r="B574" s="106" t="s">
        <v>151</v>
      </c>
      <c r="C574" s="105" t="s">
        <v>33</v>
      </c>
      <c r="D574" s="105" t="s">
        <v>150</v>
      </c>
      <c r="E574" s="201" t="s">
        <v>132</v>
      </c>
      <c r="F574" s="201"/>
      <c r="G574" s="107" t="s">
        <v>131</v>
      </c>
      <c r="H574" s="108">
        <v>0.20619999999999999</v>
      </c>
      <c r="I574" s="109">
        <v>28.84</v>
      </c>
      <c r="J574" s="121">
        <v>5.94</v>
      </c>
    </row>
    <row r="575" spans="1:10" ht="25.9" customHeight="1">
      <c r="A575" s="113" t="s">
        <v>130</v>
      </c>
      <c r="B575" s="100" t="s">
        <v>1204</v>
      </c>
      <c r="C575" s="99" t="s">
        <v>33</v>
      </c>
      <c r="D575" s="99" t="s">
        <v>1205</v>
      </c>
      <c r="E575" s="196" t="s">
        <v>129</v>
      </c>
      <c r="F575" s="196"/>
      <c r="G575" s="101" t="s">
        <v>39</v>
      </c>
      <c r="H575" s="102">
        <v>1</v>
      </c>
      <c r="I575" s="103">
        <v>34.42</v>
      </c>
      <c r="J575" s="114">
        <v>34.42</v>
      </c>
    </row>
    <row r="576" spans="1:10">
      <c r="A576" s="115"/>
      <c r="B576" s="144"/>
      <c r="C576" s="144"/>
      <c r="D576" s="144"/>
      <c r="E576" s="144" t="s">
        <v>128</v>
      </c>
      <c r="F576" s="145">
        <v>3.7472127046282702</v>
      </c>
      <c r="G576" s="144" t="s">
        <v>127</v>
      </c>
      <c r="H576" s="145">
        <v>3.14</v>
      </c>
      <c r="I576" s="144" t="s">
        <v>126</v>
      </c>
      <c r="J576" s="116">
        <v>6.89</v>
      </c>
    </row>
    <row r="577" spans="1:10">
      <c r="A577" s="115"/>
      <c r="B577" s="144"/>
      <c r="C577" s="144"/>
      <c r="D577" s="144"/>
      <c r="E577" s="144" t="s">
        <v>125</v>
      </c>
      <c r="F577" s="145">
        <v>14.17</v>
      </c>
      <c r="G577" s="144"/>
      <c r="H577" s="197" t="s">
        <v>124</v>
      </c>
      <c r="I577" s="197"/>
      <c r="J577" s="116">
        <v>59.54</v>
      </c>
    </row>
    <row r="578" spans="1:10" ht="49.9" customHeight="1" thickBot="1">
      <c r="A578" s="74"/>
      <c r="B578" s="137"/>
      <c r="C578" s="137"/>
      <c r="D578" s="137"/>
      <c r="E578" s="137"/>
      <c r="F578" s="137"/>
      <c r="G578" s="137" t="s">
        <v>123</v>
      </c>
      <c r="H578" s="146">
        <v>5</v>
      </c>
      <c r="I578" s="137" t="s">
        <v>122</v>
      </c>
      <c r="J578" s="117">
        <v>297.7</v>
      </c>
    </row>
    <row r="579" spans="1:10" ht="1.1499999999999999" customHeight="1" thickTop="1">
      <c r="A579" s="118"/>
      <c r="B579" s="104"/>
      <c r="C579" s="104"/>
      <c r="D579" s="104"/>
      <c r="E579" s="104"/>
      <c r="F579" s="104"/>
      <c r="G579" s="104"/>
      <c r="H579" s="104"/>
      <c r="I579" s="104"/>
      <c r="J579" s="119"/>
    </row>
    <row r="580" spans="1:10" ht="18" customHeight="1">
      <c r="A580" s="69" t="s">
        <v>821</v>
      </c>
      <c r="B580" s="66" t="s">
        <v>120</v>
      </c>
      <c r="C580" s="65" t="s">
        <v>119</v>
      </c>
      <c r="D580" s="65" t="s">
        <v>1</v>
      </c>
      <c r="E580" s="198" t="s">
        <v>139</v>
      </c>
      <c r="F580" s="198"/>
      <c r="G580" s="83" t="s">
        <v>118</v>
      </c>
      <c r="H580" s="66" t="s">
        <v>117</v>
      </c>
      <c r="I580" s="66" t="s">
        <v>116</v>
      </c>
      <c r="J580" s="70" t="s">
        <v>2</v>
      </c>
    </row>
    <row r="581" spans="1:10" ht="24" customHeight="1">
      <c r="A581" s="94" t="s">
        <v>138</v>
      </c>
      <c r="B581" s="86" t="s">
        <v>822</v>
      </c>
      <c r="C581" s="85" t="s">
        <v>686</v>
      </c>
      <c r="D581" s="85" t="s">
        <v>823</v>
      </c>
      <c r="E581" s="199" t="s">
        <v>338</v>
      </c>
      <c r="F581" s="199"/>
      <c r="G581" s="87" t="s">
        <v>767</v>
      </c>
      <c r="H581" s="98">
        <v>1</v>
      </c>
      <c r="I581" s="88">
        <v>86.27</v>
      </c>
      <c r="J581" s="112">
        <v>86.27</v>
      </c>
    </row>
    <row r="582" spans="1:10" ht="25.9" customHeight="1">
      <c r="A582" s="120" t="s">
        <v>135</v>
      </c>
      <c r="B582" s="106" t="s">
        <v>1135</v>
      </c>
      <c r="C582" s="105" t="s">
        <v>686</v>
      </c>
      <c r="D582" s="105" t="s">
        <v>152</v>
      </c>
      <c r="E582" s="201" t="s">
        <v>338</v>
      </c>
      <c r="F582" s="201"/>
      <c r="G582" s="107" t="s">
        <v>131</v>
      </c>
      <c r="H582" s="108">
        <v>0.7</v>
      </c>
      <c r="I582" s="109">
        <v>25.26</v>
      </c>
      <c r="J582" s="121">
        <v>17.68</v>
      </c>
    </row>
    <row r="583" spans="1:10" ht="24" customHeight="1">
      <c r="A583" s="120" t="s">
        <v>135</v>
      </c>
      <c r="B583" s="106" t="s">
        <v>1136</v>
      </c>
      <c r="C583" s="105" t="s">
        <v>686</v>
      </c>
      <c r="D583" s="105" t="s">
        <v>150</v>
      </c>
      <c r="E583" s="201" t="s">
        <v>338</v>
      </c>
      <c r="F583" s="201"/>
      <c r="G583" s="107" t="s">
        <v>131</v>
      </c>
      <c r="H583" s="108">
        <v>0.7</v>
      </c>
      <c r="I583" s="109">
        <v>31.13</v>
      </c>
      <c r="J583" s="121">
        <v>21.79</v>
      </c>
    </row>
    <row r="584" spans="1:10" ht="24" customHeight="1">
      <c r="A584" s="113" t="s">
        <v>130</v>
      </c>
      <c r="B584" s="100" t="s">
        <v>1206</v>
      </c>
      <c r="C584" s="99" t="s">
        <v>686</v>
      </c>
      <c r="D584" s="99" t="s">
        <v>1207</v>
      </c>
      <c r="E584" s="196" t="s">
        <v>129</v>
      </c>
      <c r="F584" s="196"/>
      <c r="G584" s="101" t="s">
        <v>767</v>
      </c>
      <c r="H584" s="102">
        <v>1</v>
      </c>
      <c r="I584" s="103">
        <v>46.8</v>
      </c>
      <c r="J584" s="114">
        <v>46.8</v>
      </c>
    </row>
    <row r="585" spans="1:10">
      <c r="A585" s="115"/>
      <c r="B585" s="144"/>
      <c r="C585" s="144"/>
      <c r="D585" s="144"/>
      <c r="E585" s="144" t="s">
        <v>128</v>
      </c>
      <c r="F585" s="145">
        <v>13.950073421439059</v>
      </c>
      <c r="G585" s="144" t="s">
        <v>127</v>
      </c>
      <c r="H585" s="145">
        <v>11.7</v>
      </c>
      <c r="I585" s="144" t="s">
        <v>126</v>
      </c>
      <c r="J585" s="116">
        <v>25.65</v>
      </c>
    </row>
    <row r="586" spans="1:10">
      <c r="A586" s="115"/>
      <c r="B586" s="144"/>
      <c r="C586" s="144"/>
      <c r="D586" s="144"/>
      <c r="E586" s="144" t="s">
        <v>125</v>
      </c>
      <c r="F586" s="145">
        <v>26.95</v>
      </c>
      <c r="G586" s="144"/>
      <c r="H586" s="197" t="s">
        <v>124</v>
      </c>
      <c r="I586" s="197"/>
      <c r="J586" s="116">
        <v>113.22</v>
      </c>
    </row>
    <row r="587" spans="1:10" ht="49.9" customHeight="1" thickBot="1">
      <c r="A587" s="74"/>
      <c r="B587" s="137"/>
      <c r="C587" s="137"/>
      <c r="D587" s="137"/>
      <c r="E587" s="137"/>
      <c r="F587" s="137"/>
      <c r="G587" s="137" t="s">
        <v>123</v>
      </c>
      <c r="H587" s="146">
        <v>1</v>
      </c>
      <c r="I587" s="137" t="s">
        <v>122</v>
      </c>
      <c r="J587" s="117">
        <v>113.22</v>
      </c>
    </row>
    <row r="588" spans="1:10" ht="1.1499999999999999" customHeight="1" thickTop="1">
      <c r="A588" s="118"/>
      <c r="B588" s="104"/>
      <c r="C588" s="104"/>
      <c r="D588" s="104"/>
      <c r="E588" s="104"/>
      <c r="F588" s="104"/>
      <c r="G588" s="104"/>
      <c r="H588" s="104"/>
      <c r="I588" s="104"/>
      <c r="J588" s="119"/>
    </row>
    <row r="589" spans="1:10" ht="18" customHeight="1">
      <c r="A589" s="69" t="s">
        <v>824</v>
      </c>
      <c r="B589" s="66" t="s">
        <v>120</v>
      </c>
      <c r="C589" s="65" t="s">
        <v>119</v>
      </c>
      <c r="D589" s="65" t="s">
        <v>1</v>
      </c>
      <c r="E589" s="198" t="s">
        <v>139</v>
      </c>
      <c r="F589" s="198"/>
      <c r="G589" s="83" t="s">
        <v>118</v>
      </c>
      <c r="H589" s="66" t="s">
        <v>117</v>
      </c>
      <c r="I589" s="66" t="s">
        <v>116</v>
      </c>
      <c r="J589" s="70" t="s">
        <v>2</v>
      </c>
    </row>
    <row r="590" spans="1:10" ht="39" customHeight="1">
      <c r="A590" s="94" t="s">
        <v>138</v>
      </c>
      <c r="B590" s="86" t="s">
        <v>825</v>
      </c>
      <c r="C590" s="85" t="s">
        <v>33</v>
      </c>
      <c r="D590" s="85" t="s">
        <v>826</v>
      </c>
      <c r="E590" s="199" t="s">
        <v>154</v>
      </c>
      <c r="F590" s="199"/>
      <c r="G590" s="87" t="s">
        <v>39</v>
      </c>
      <c r="H590" s="98">
        <v>1</v>
      </c>
      <c r="I590" s="88">
        <v>14.39</v>
      </c>
      <c r="J590" s="112">
        <v>14.39</v>
      </c>
    </row>
    <row r="591" spans="1:10" ht="25.9" customHeight="1">
      <c r="A591" s="120" t="s">
        <v>135</v>
      </c>
      <c r="B591" s="106" t="s">
        <v>153</v>
      </c>
      <c r="C591" s="105" t="s">
        <v>33</v>
      </c>
      <c r="D591" s="105" t="s">
        <v>152</v>
      </c>
      <c r="E591" s="201" t="s">
        <v>132</v>
      </c>
      <c r="F591" s="201"/>
      <c r="G591" s="107" t="s">
        <v>131</v>
      </c>
      <c r="H591" s="108">
        <v>0.20599999999999999</v>
      </c>
      <c r="I591" s="109">
        <v>24.33</v>
      </c>
      <c r="J591" s="121">
        <v>5.01</v>
      </c>
    </row>
    <row r="592" spans="1:10" ht="24" customHeight="1">
      <c r="A592" s="120" t="s">
        <v>135</v>
      </c>
      <c r="B592" s="106" t="s">
        <v>151</v>
      </c>
      <c r="C592" s="105" t="s">
        <v>33</v>
      </c>
      <c r="D592" s="105" t="s">
        <v>150</v>
      </c>
      <c r="E592" s="201" t="s">
        <v>132</v>
      </c>
      <c r="F592" s="201"/>
      <c r="G592" s="107" t="s">
        <v>131</v>
      </c>
      <c r="H592" s="108">
        <v>0.20599999999999999</v>
      </c>
      <c r="I592" s="109">
        <v>28.84</v>
      </c>
      <c r="J592" s="121">
        <v>5.94</v>
      </c>
    </row>
    <row r="593" spans="1:10" ht="25.9" customHeight="1">
      <c r="A593" s="113" t="s">
        <v>130</v>
      </c>
      <c r="B593" s="100" t="s">
        <v>1208</v>
      </c>
      <c r="C593" s="99" t="s">
        <v>33</v>
      </c>
      <c r="D593" s="99" t="s">
        <v>1209</v>
      </c>
      <c r="E593" s="196" t="s">
        <v>129</v>
      </c>
      <c r="F593" s="196"/>
      <c r="G593" s="101" t="s">
        <v>39</v>
      </c>
      <c r="H593" s="102">
        <v>1</v>
      </c>
      <c r="I593" s="103">
        <v>3.44</v>
      </c>
      <c r="J593" s="114">
        <v>3.44</v>
      </c>
    </row>
    <row r="594" spans="1:10">
      <c r="A594" s="115"/>
      <c r="B594" s="144"/>
      <c r="C594" s="144"/>
      <c r="D594" s="144"/>
      <c r="E594" s="144" t="s">
        <v>128</v>
      </c>
      <c r="F594" s="145">
        <v>3.7363354543971283</v>
      </c>
      <c r="G594" s="144" t="s">
        <v>127</v>
      </c>
      <c r="H594" s="145">
        <v>3.13</v>
      </c>
      <c r="I594" s="144" t="s">
        <v>126</v>
      </c>
      <c r="J594" s="116">
        <v>6.87</v>
      </c>
    </row>
    <row r="595" spans="1:10">
      <c r="A595" s="115"/>
      <c r="B595" s="144"/>
      <c r="C595" s="144"/>
      <c r="D595" s="144"/>
      <c r="E595" s="144" t="s">
        <v>125</v>
      </c>
      <c r="F595" s="145">
        <v>4.49</v>
      </c>
      <c r="G595" s="144"/>
      <c r="H595" s="197" t="s">
        <v>124</v>
      </c>
      <c r="I595" s="197"/>
      <c r="J595" s="116">
        <v>18.88</v>
      </c>
    </row>
    <row r="596" spans="1:10" ht="49.9" customHeight="1" thickBot="1">
      <c r="A596" s="74"/>
      <c r="B596" s="137"/>
      <c r="C596" s="137"/>
      <c r="D596" s="137"/>
      <c r="E596" s="137"/>
      <c r="F596" s="137"/>
      <c r="G596" s="137" t="s">
        <v>123</v>
      </c>
      <c r="H596" s="146">
        <v>12</v>
      </c>
      <c r="I596" s="137" t="s">
        <v>122</v>
      </c>
      <c r="J596" s="117">
        <v>226.56</v>
      </c>
    </row>
    <row r="597" spans="1:10" ht="1.1499999999999999" customHeight="1" thickTop="1">
      <c r="A597" s="118"/>
      <c r="B597" s="104"/>
      <c r="C597" s="104"/>
      <c r="D597" s="104"/>
      <c r="E597" s="104"/>
      <c r="F597" s="104"/>
      <c r="G597" s="104"/>
      <c r="H597" s="104"/>
      <c r="I597" s="104"/>
      <c r="J597" s="119"/>
    </row>
    <row r="598" spans="1:10" ht="18" customHeight="1">
      <c r="A598" s="69" t="s">
        <v>827</v>
      </c>
      <c r="B598" s="66" t="s">
        <v>120</v>
      </c>
      <c r="C598" s="65" t="s">
        <v>119</v>
      </c>
      <c r="D598" s="65" t="s">
        <v>1</v>
      </c>
      <c r="E598" s="198" t="s">
        <v>139</v>
      </c>
      <c r="F598" s="198"/>
      <c r="G598" s="83" t="s">
        <v>118</v>
      </c>
      <c r="H598" s="66" t="s">
        <v>117</v>
      </c>
      <c r="I598" s="66" t="s">
        <v>116</v>
      </c>
      <c r="J598" s="70" t="s">
        <v>2</v>
      </c>
    </row>
    <row r="599" spans="1:10" ht="39" customHeight="1">
      <c r="A599" s="94" t="s">
        <v>138</v>
      </c>
      <c r="B599" s="86" t="s">
        <v>828</v>
      </c>
      <c r="C599" s="85" t="s">
        <v>33</v>
      </c>
      <c r="D599" s="85" t="s">
        <v>829</v>
      </c>
      <c r="E599" s="199" t="s">
        <v>154</v>
      </c>
      <c r="F599" s="199"/>
      <c r="G599" s="87" t="s">
        <v>39</v>
      </c>
      <c r="H599" s="98">
        <v>1</v>
      </c>
      <c r="I599" s="88">
        <v>8.77</v>
      </c>
      <c r="J599" s="112">
        <v>8.77</v>
      </c>
    </row>
    <row r="600" spans="1:10" ht="25.9" customHeight="1">
      <c r="A600" s="120" t="s">
        <v>135</v>
      </c>
      <c r="B600" s="106" t="s">
        <v>153</v>
      </c>
      <c r="C600" s="105" t="s">
        <v>33</v>
      </c>
      <c r="D600" s="105" t="s">
        <v>152</v>
      </c>
      <c r="E600" s="201" t="s">
        <v>132</v>
      </c>
      <c r="F600" s="201"/>
      <c r="G600" s="107" t="s">
        <v>131</v>
      </c>
      <c r="H600" s="108">
        <v>0.13700000000000001</v>
      </c>
      <c r="I600" s="109">
        <v>24.33</v>
      </c>
      <c r="J600" s="121">
        <v>3.33</v>
      </c>
    </row>
    <row r="601" spans="1:10" ht="24" customHeight="1">
      <c r="A601" s="120" t="s">
        <v>135</v>
      </c>
      <c r="B601" s="106" t="s">
        <v>151</v>
      </c>
      <c r="C601" s="105" t="s">
        <v>33</v>
      </c>
      <c r="D601" s="105" t="s">
        <v>150</v>
      </c>
      <c r="E601" s="201" t="s">
        <v>132</v>
      </c>
      <c r="F601" s="201"/>
      <c r="G601" s="107" t="s">
        <v>131</v>
      </c>
      <c r="H601" s="108">
        <v>0.13700000000000001</v>
      </c>
      <c r="I601" s="109">
        <v>28.84</v>
      </c>
      <c r="J601" s="121">
        <v>3.95</v>
      </c>
    </row>
    <row r="602" spans="1:10" ht="25.9" customHeight="1">
      <c r="A602" s="113" t="s">
        <v>130</v>
      </c>
      <c r="B602" s="100" t="s">
        <v>1210</v>
      </c>
      <c r="C602" s="99" t="s">
        <v>33</v>
      </c>
      <c r="D602" s="99" t="s">
        <v>1211</v>
      </c>
      <c r="E602" s="196" t="s">
        <v>129</v>
      </c>
      <c r="F602" s="196"/>
      <c r="G602" s="101" t="s">
        <v>39</v>
      </c>
      <c r="H602" s="102">
        <v>1</v>
      </c>
      <c r="I602" s="103">
        <v>1.49</v>
      </c>
      <c r="J602" s="114">
        <v>1.49</v>
      </c>
    </row>
    <row r="603" spans="1:10">
      <c r="A603" s="115"/>
      <c r="B603" s="144"/>
      <c r="C603" s="144"/>
      <c r="D603" s="144"/>
      <c r="E603" s="144" t="s">
        <v>128</v>
      </c>
      <c r="F603" s="145">
        <v>2.4854516778158482</v>
      </c>
      <c r="G603" s="144" t="s">
        <v>127</v>
      </c>
      <c r="H603" s="145">
        <v>2.08</v>
      </c>
      <c r="I603" s="144" t="s">
        <v>126</v>
      </c>
      <c r="J603" s="116">
        <v>4.57</v>
      </c>
    </row>
    <row r="604" spans="1:10">
      <c r="A604" s="115"/>
      <c r="B604" s="144"/>
      <c r="C604" s="144"/>
      <c r="D604" s="144"/>
      <c r="E604" s="144" t="s">
        <v>125</v>
      </c>
      <c r="F604" s="145">
        <v>2.74</v>
      </c>
      <c r="G604" s="144"/>
      <c r="H604" s="197" t="s">
        <v>124</v>
      </c>
      <c r="I604" s="197"/>
      <c r="J604" s="116">
        <v>11.51</v>
      </c>
    </row>
    <row r="605" spans="1:10" ht="49.9" customHeight="1" thickBot="1">
      <c r="A605" s="74"/>
      <c r="B605" s="137"/>
      <c r="C605" s="137"/>
      <c r="D605" s="137"/>
      <c r="E605" s="137"/>
      <c r="F605" s="137"/>
      <c r="G605" s="137" t="s">
        <v>123</v>
      </c>
      <c r="H605" s="146">
        <v>24</v>
      </c>
      <c r="I605" s="137" t="s">
        <v>122</v>
      </c>
      <c r="J605" s="117">
        <v>276.24</v>
      </c>
    </row>
    <row r="606" spans="1:10" ht="1.1499999999999999" customHeight="1" thickTop="1">
      <c r="A606" s="118"/>
      <c r="B606" s="104"/>
      <c r="C606" s="104"/>
      <c r="D606" s="104"/>
      <c r="E606" s="104"/>
      <c r="F606" s="104"/>
      <c r="G606" s="104"/>
      <c r="H606" s="104"/>
      <c r="I606" s="104"/>
      <c r="J606" s="119"/>
    </row>
    <row r="607" spans="1:10" ht="18" customHeight="1">
      <c r="A607" s="69" t="s">
        <v>830</v>
      </c>
      <c r="B607" s="66" t="s">
        <v>120</v>
      </c>
      <c r="C607" s="65" t="s">
        <v>119</v>
      </c>
      <c r="D607" s="65" t="s">
        <v>1</v>
      </c>
      <c r="E607" s="198" t="s">
        <v>139</v>
      </c>
      <c r="F607" s="198"/>
      <c r="G607" s="83" t="s">
        <v>118</v>
      </c>
      <c r="H607" s="66" t="s">
        <v>117</v>
      </c>
      <c r="I607" s="66" t="s">
        <v>116</v>
      </c>
      <c r="J607" s="70" t="s">
        <v>2</v>
      </c>
    </row>
    <row r="608" spans="1:10" ht="39" customHeight="1">
      <c r="A608" s="94" t="s">
        <v>138</v>
      </c>
      <c r="B608" s="86" t="s">
        <v>831</v>
      </c>
      <c r="C608" s="85" t="s">
        <v>33</v>
      </c>
      <c r="D608" s="85" t="s">
        <v>832</v>
      </c>
      <c r="E608" s="199" t="s">
        <v>154</v>
      </c>
      <c r="F608" s="199"/>
      <c r="G608" s="87" t="s">
        <v>37</v>
      </c>
      <c r="H608" s="98">
        <v>1</v>
      </c>
      <c r="I608" s="88">
        <v>12.58</v>
      </c>
      <c r="J608" s="112">
        <v>12.58</v>
      </c>
    </row>
    <row r="609" spans="1:10" ht="25.9" customHeight="1">
      <c r="A609" s="120" t="s">
        <v>135</v>
      </c>
      <c r="B609" s="106" t="s">
        <v>153</v>
      </c>
      <c r="C609" s="105" t="s">
        <v>33</v>
      </c>
      <c r="D609" s="105" t="s">
        <v>152</v>
      </c>
      <c r="E609" s="201" t="s">
        <v>132</v>
      </c>
      <c r="F609" s="201"/>
      <c r="G609" s="107" t="s">
        <v>131</v>
      </c>
      <c r="H609" s="108">
        <v>0.11899999999999999</v>
      </c>
      <c r="I609" s="109">
        <v>24.33</v>
      </c>
      <c r="J609" s="121">
        <v>2.89</v>
      </c>
    </row>
    <row r="610" spans="1:10" ht="24" customHeight="1">
      <c r="A610" s="120" t="s">
        <v>135</v>
      </c>
      <c r="B610" s="106" t="s">
        <v>151</v>
      </c>
      <c r="C610" s="105" t="s">
        <v>33</v>
      </c>
      <c r="D610" s="105" t="s">
        <v>150</v>
      </c>
      <c r="E610" s="201" t="s">
        <v>132</v>
      </c>
      <c r="F610" s="201"/>
      <c r="G610" s="107" t="s">
        <v>131</v>
      </c>
      <c r="H610" s="108">
        <v>0.11899999999999999</v>
      </c>
      <c r="I610" s="109">
        <v>28.84</v>
      </c>
      <c r="J610" s="121">
        <v>3.43</v>
      </c>
    </row>
    <row r="611" spans="1:10" ht="25.9" customHeight="1">
      <c r="A611" s="113" t="s">
        <v>130</v>
      </c>
      <c r="B611" s="100" t="s">
        <v>1212</v>
      </c>
      <c r="C611" s="99" t="s">
        <v>33</v>
      </c>
      <c r="D611" s="99" t="s">
        <v>1213</v>
      </c>
      <c r="E611" s="196" t="s">
        <v>129</v>
      </c>
      <c r="F611" s="196"/>
      <c r="G611" s="101" t="s">
        <v>37</v>
      </c>
      <c r="H611" s="102">
        <v>1.0169999999999999</v>
      </c>
      <c r="I611" s="103">
        <v>6.16</v>
      </c>
      <c r="J611" s="114">
        <v>6.26</v>
      </c>
    </row>
    <row r="612" spans="1:10">
      <c r="A612" s="115"/>
      <c r="B612" s="144"/>
      <c r="C612" s="144"/>
      <c r="D612" s="144"/>
      <c r="E612" s="144" t="s">
        <v>128</v>
      </c>
      <c r="F612" s="145">
        <v>2.1591341708816012</v>
      </c>
      <c r="G612" s="144" t="s">
        <v>127</v>
      </c>
      <c r="H612" s="145">
        <v>1.81</v>
      </c>
      <c r="I612" s="144" t="s">
        <v>126</v>
      </c>
      <c r="J612" s="116">
        <v>3.97</v>
      </c>
    </row>
    <row r="613" spans="1:10">
      <c r="A613" s="115"/>
      <c r="B613" s="144"/>
      <c r="C613" s="144"/>
      <c r="D613" s="144"/>
      <c r="E613" s="144" t="s">
        <v>125</v>
      </c>
      <c r="F613" s="145">
        <v>3.93</v>
      </c>
      <c r="G613" s="144"/>
      <c r="H613" s="197" t="s">
        <v>124</v>
      </c>
      <c r="I613" s="197"/>
      <c r="J613" s="116">
        <v>16.510000000000002</v>
      </c>
    </row>
    <row r="614" spans="1:10" ht="49.9" customHeight="1" thickBot="1">
      <c r="A614" s="74"/>
      <c r="B614" s="137"/>
      <c r="C614" s="137"/>
      <c r="D614" s="137"/>
      <c r="E614" s="137"/>
      <c r="F614" s="137"/>
      <c r="G614" s="137" t="s">
        <v>123</v>
      </c>
      <c r="H614" s="146">
        <v>77.41</v>
      </c>
      <c r="I614" s="137" t="s">
        <v>122</v>
      </c>
      <c r="J614" s="117">
        <v>1278.03</v>
      </c>
    </row>
    <row r="615" spans="1:10" ht="1.1499999999999999" customHeight="1" thickTop="1">
      <c r="A615" s="118"/>
      <c r="B615" s="104"/>
      <c r="C615" s="104"/>
      <c r="D615" s="104"/>
      <c r="E615" s="104"/>
      <c r="F615" s="104"/>
      <c r="G615" s="104"/>
      <c r="H615" s="104"/>
      <c r="I615" s="104"/>
      <c r="J615" s="119"/>
    </row>
    <row r="616" spans="1:10" ht="18" customHeight="1">
      <c r="A616" s="69" t="s">
        <v>833</v>
      </c>
      <c r="B616" s="66" t="s">
        <v>120</v>
      </c>
      <c r="C616" s="65" t="s">
        <v>119</v>
      </c>
      <c r="D616" s="65" t="s">
        <v>1</v>
      </c>
      <c r="E616" s="198" t="s">
        <v>139</v>
      </c>
      <c r="F616" s="198"/>
      <c r="G616" s="83" t="s">
        <v>118</v>
      </c>
      <c r="H616" s="66" t="s">
        <v>117</v>
      </c>
      <c r="I616" s="66" t="s">
        <v>116</v>
      </c>
      <c r="J616" s="70" t="s">
        <v>2</v>
      </c>
    </row>
    <row r="617" spans="1:10" ht="24" customHeight="1">
      <c r="A617" s="94" t="s">
        <v>138</v>
      </c>
      <c r="B617" s="86" t="s">
        <v>1989</v>
      </c>
      <c r="C617" s="85" t="s">
        <v>686</v>
      </c>
      <c r="D617" s="85" t="s">
        <v>1990</v>
      </c>
      <c r="E617" s="199" t="s">
        <v>338</v>
      </c>
      <c r="F617" s="199"/>
      <c r="G617" s="87" t="s">
        <v>767</v>
      </c>
      <c r="H617" s="98">
        <v>1</v>
      </c>
      <c r="I617" s="88">
        <v>734.49</v>
      </c>
      <c r="J617" s="112">
        <v>734.49</v>
      </c>
    </row>
    <row r="618" spans="1:10" ht="25.9" customHeight="1">
      <c r="A618" s="120" t="s">
        <v>135</v>
      </c>
      <c r="B618" s="106" t="s">
        <v>1135</v>
      </c>
      <c r="C618" s="105" t="s">
        <v>686</v>
      </c>
      <c r="D618" s="105" t="s">
        <v>152</v>
      </c>
      <c r="E618" s="201" t="s">
        <v>338</v>
      </c>
      <c r="F618" s="201"/>
      <c r="G618" s="107" t="s">
        <v>131</v>
      </c>
      <c r="H618" s="108">
        <v>2</v>
      </c>
      <c r="I618" s="109">
        <v>25.26</v>
      </c>
      <c r="J618" s="121">
        <v>50.52</v>
      </c>
    </row>
    <row r="619" spans="1:10" ht="24" customHeight="1">
      <c r="A619" s="120" t="s">
        <v>135</v>
      </c>
      <c r="B619" s="106" t="s">
        <v>1136</v>
      </c>
      <c r="C619" s="105" t="s">
        <v>686</v>
      </c>
      <c r="D619" s="105" t="s">
        <v>150</v>
      </c>
      <c r="E619" s="201" t="s">
        <v>338</v>
      </c>
      <c r="F619" s="201"/>
      <c r="G619" s="107" t="s">
        <v>131</v>
      </c>
      <c r="H619" s="108">
        <v>4</v>
      </c>
      <c r="I619" s="109">
        <v>31.13</v>
      </c>
      <c r="J619" s="121">
        <v>124.52</v>
      </c>
    </row>
    <row r="620" spans="1:10" ht="24" customHeight="1">
      <c r="A620" s="113" t="s">
        <v>130</v>
      </c>
      <c r="B620" s="100" t="s">
        <v>2027</v>
      </c>
      <c r="C620" s="99" t="s">
        <v>686</v>
      </c>
      <c r="D620" s="99" t="s">
        <v>1990</v>
      </c>
      <c r="E620" s="196" t="s">
        <v>129</v>
      </c>
      <c r="F620" s="196"/>
      <c r="G620" s="101" t="s">
        <v>767</v>
      </c>
      <c r="H620" s="102">
        <v>1</v>
      </c>
      <c r="I620" s="103">
        <v>559.45000000000005</v>
      </c>
      <c r="J620" s="114">
        <v>559.45000000000005</v>
      </c>
    </row>
    <row r="621" spans="1:10">
      <c r="A621" s="115"/>
      <c r="B621" s="144"/>
      <c r="C621" s="144"/>
      <c r="D621" s="144"/>
      <c r="E621" s="144" t="s">
        <v>128</v>
      </c>
      <c r="F621" s="145">
        <v>62.9901561</v>
      </c>
      <c r="G621" s="144" t="s">
        <v>127</v>
      </c>
      <c r="H621" s="145">
        <v>52.83</v>
      </c>
      <c r="I621" s="144" t="s">
        <v>126</v>
      </c>
      <c r="J621" s="116">
        <v>115.82</v>
      </c>
    </row>
    <row r="622" spans="1:10">
      <c r="A622" s="115"/>
      <c r="B622" s="144"/>
      <c r="C622" s="144"/>
      <c r="D622" s="144"/>
      <c r="E622" s="144" t="s">
        <v>125</v>
      </c>
      <c r="F622" s="145">
        <v>229.52</v>
      </c>
      <c r="G622" s="144"/>
      <c r="H622" s="197" t="s">
        <v>124</v>
      </c>
      <c r="I622" s="197"/>
      <c r="J622" s="116">
        <v>964.01</v>
      </c>
    </row>
    <row r="623" spans="1:10" ht="49.9" customHeight="1" thickBot="1">
      <c r="A623" s="74"/>
      <c r="B623" s="137"/>
      <c r="C623" s="137"/>
      <c r="D623" s="137"/>
      <c r="E623" s="137"/>
      <c r="F623" s="137"/>
      <c r="G623" s="137" t="s">
        <v>123</v>
      </c>
      <c r="H623" s="146">
        <v>1</v>
      </c>
      <c r="I623" s="137" t="s">
        <v>122</v>
      </c>
      <c r="J623" s="117">
        <v>964.01</v>
      </c>
    </row>
    <row r="624" spans="1:10" ht="1.1499999999999999" customHeight="1" thickTop="1">
      <c r="A624" s="118"/>
      <c r="B624" s="104"/>
      <c r="C624" s="104"/>
      <c r="D624" s="104"/>
      <c r="E624" s="104"/>
      <c r="F624" s="104"/>
      <c r="G624" s="104"/>
      <c r="H624" s="104"/>
      <c r="I624" s="104"/>
      <c r="J624" s="119"/>
    </row>
    <row r="625" spans="1:10" ht="18" customHeight="1">
      <c r="A625" s="69" t="s">
        <v>834</v>
      </c>
      <c r="B625" s="66" t="s">
        <v>120</v>
      </c>
      <c r="C625" s="65" t="s">
        <v>119</v>
      </c>
      <c r="D625" s="65" t="s">
        <v>1</v>
      </c>
      <c r="E625" s="198" t="s">
        <v>139</v>
      </c>
      <c r="F625" s="198"/>
      <c r="G625" s="83" t="s">
        <v>118</v>
      </c>
      <c r="H625" s="66" t="s">
        <v>117</v>
      </c>
      <c r="I625" s="66" t="s">
        <v>116</v>
      </c>
      <c r="J625" s="70" t="s">
        <v>2</v>
      </c>
    </row>
    <row r="626" spans="1:10" ht="24" customHeight="1">
      <c r="A626" s="94" t="s">
        <v>138</v>
      </c>
      <c r="B626" s="86" t="s">
        <v>835</v>
      </c>
      <c r="C626" s="85" t="s">
        <v>686</v>
      </c>
      <c r="D626" s="85" t="s">
        <v>836</v>
      </c>
      <c r="E626" s="199" t="s">
        <v>338</v>
      </c>
      <c r="F626" s="199"/>
      <c r="G626" s="87" t="s">
        <v>767</v>
      </c>
      <c r="H626" s="98">
        <v>1</v>
      </c>
      <c r="I626" s="88">
        <v>1654.59</v>
      </c>
      <c r="J626" s="112">
        <v>1654.59</v>
      </c>
    </row>
    <row r="627" spans="1:10" ht="25.9" customHeight="1">
      <c r="A627" s="120" t="s">
        <v>135</v>
      </c>
      <c r="B627" s="106" t="s">
        <v>1135</v>
      </c>
      <c r="C627" s="105" t="s">
        <v>686</v>
      </c>
      <c r="D627" s="105" t="s">
        <v>152</v>
      </c>
      <c r="E627" s="201" t="s">
        <v>338</v>
      </c>
      <c r="F627" s="201"/>
      <c r="G627" s="107" t="s">
        <v>131</v>
      </c>
      <c r="H627" s="108">
        <v>2</v>
      </c>
      <c r="I627" s="109">
        <v>25.26</v>
      </c>
      <c r="J627" s="121">
        <v>50.52</v>
      </c>
    </row>
    <row r="628" spans="1:10" ht="24" customHeight="1">
      <c r="A628" s="120" t="s">
        <v>135</v>
      </c>
      <c r="B628" s="106" t="s">
        <v>1136</v>
      </c>
      <c r="C628" s="105" t="s">
        <v>686</v>
      </c>
      <c r="D628" s="105" t="s">
        <v>150</v>
      </c>
      <c r="E628" s="201" t="s">
        <v>338</v>
      </c>
      <c r="F628" s="201"/>
      <c r="G628" s="107" t="s">
        <v>131</v>
      </c>
      <c r="H628" s="108">
        <v>4</v>
      </c>
      <c r="I628" s="109">
        <v>31.13</v>
      </c>
      <c r="J628" s="121">
        <v>124.52</v>
      </c>
    </row>
    <row r="629" spans="1:10" ht="24" customHeight="1">
      <c r="A629" s="113" t="s">
        <v>130</v>
      </c>
      <c r="B629" s="100" t="s">
        <v>1214</v>
      </c>
      <c r="C629" s="99" t="s">
        <v>686</v>
      </c>
      <c r="D629" s="99" t="s">
        <v>836</v>
      </c>
      <c r="E629" s="196" t="s">
        <v>129</v>
      </c>
      <c r="F629" s="196"/>
      <c r="G629" s="101" t="s">
        <v>767</v>
      </c>
      <c r="H629" s="102">
        <v>1</v>
      </c>
      <c r="I629" s="103">
        <v>1479.55</v>
      </c>
      <c r="J629" s="114">
        <v>1479.55</v>
      </c>
    </row>
    <row r="630" spans="1:10">
      <c r="A630" s="115"/>
      <c r="B630" s="144"/>
      <c r="C630" s="144"/>
      <c r="D630" s="144"/>
      <c r="E630" s="144" t="s">
        <v>128</v>
      </c>
      <c r="F630" s="145">
        <v>62.9901561</v>
      </c>
      <c r="G630" s="144" t="s">
        <v>127</v>
      </c>
      <c r="H630" s="145">
        <v>52.83</v>
      </c>
      <c r="I630" s="144" t="s">
        <v>126</v>
      </c>
      <c r="J630" s="116">
        <v>115.82</v>
      </c>
    </row>
    <row r="631" spans="1:10">
      <c r="A631" s="115"/>
      <c r="B631" s="144"/>
      <c r="C631" s="144"/>
      <c r="D631" s="144"/>
      <c r="E631" s="144" t="s">
        <v>125</v>
      </c>
      <c r="F631" s="145">
        <v>517.04999999999995</v>
      </c>
      <c r="G631" s="144"/>
      <c r="H631" s="197" t="s">
        <v>124</v>
      </c>
      <c r="I631" s="197"/>
      <c r="J631" s="116">
        <v>2171.64</v>
      </c>
    </row>
    <row r="632" spans="1:10" ht="49.9" customHeight="1" thickBot="1">
      <c r="A632" s="74"/>
      <c r="B632" s="137"/>
      <c r="C632" s="137"/>
      <c r="D632" s="137"/>
      <c r="E632" s="137"/>
      <c r="F632" s="137"/>
      <c r="G632" s="137" t="s">
        <v>123</v>
      </c>
      <c r="H632" s="146">
        <v>1</v>
      </c>
      <c r="I632" s="137" t="s">
        <v>122</v>
      </c>
      <c r="J632" s="117">
        <v>2171.64</v>
      </c>
    </row>
    <row r="633" spans="1:10" ht="1.1499999999999999" customHeight="1" thickTop="1">
      <c r="A633" s="118"/>
      <c r="B633" s="104"/>
      <c r="C633" s="104"/>
      <c r="D633" s="104"/>
      <c r="E633" s="104"/>
      <c r="F633" s="104"/>
      <c r="G633" s="104"/>
      <c r="H633" s="104"/>
      <c r="I633" s="104"/>
      <c r="J633" s="119"/>
    </row>
    <row r="634" spans="1:10" ht="24" customHeight="1">
      <c r="A634" s="93" t="s">
        <v>87</v>
      </c>
      <c r="B634" s="67"/>
      <c r="C634" s="67"/>
      <c r="D634" s="67" t="s">
        <v>837</v>
      </c>
      <c r="E634" s="67"/>
      <c r="F634" s="200"/>
      <c r="G634" s="200"/>
      <c r="H634" s="84"/>
      <c r="I634" s="67"/>
      <c r="J634" s="111">
        <v>873.11</v>
      </c>
    </row>
    <row r="635" spans="1:10" ht="18" customHeight="1">
      <c r="A635" s="69" t="s">
        <v>838</v>
      </c>
      <c r="B635" s="66" t="s">
        <v>120</v>
      </c>
      <c r="C635" s="65" t="s">
        <v>119</v>
      </c>
      <c r="D635" s="65" t="s">
        <v>1</v>
      </c>
      <c r="E635" s="198" t="s">
        <v>139</v>
      </c>
      <c r="F635" s="198"/>
      <c r="G635" s="83" t="s">
        <v>118</v>
      </c>
      <c r="H635" s="66" t="s">
        <v>117</v>
      </c>
      <c r="I635" s="66" t="s">
        <v>116</v>
      </c>
      <c r="J635" s="70" t="s">
        <v>2</v>
      </c>
    </row>
    <row r="636" spans="1:10" ht="39" customHeight="1">
      <c r="A636" s="94" t="s">
        <v>138</v>
      </c>
      <c r="B636" s="86" t="s">
        <v>839</v>
      </c>
      <c r="C636" s="85" t="s">
        <v>33</v>
      </c>
      <c r="D636" s="85" t="s">
        <v>840</v>
      </c>
      <c r="E636" s="199" t="s">
        <v>172</v>
      </c>
      <c r="F636" s="199"/>
      <c r="G636" s="87" t="s">
        <v>37</v>
      </c>
      <c r="H636" s="98">
        <v>1</v>
      </c>
      <c r="I636" s="88">
        <v>10.16</v>
      </c>
      <c r="J636" s="112">
        <v>10.16</v>
      </c>
    </row>
    <row r="637" spans="1:10" ht="25.9" customHeight="1">
      <c r="A637" s="120" t="s">
        <v>135</v>
      </c>
      <c r="B637" s="106" t="s">
        <v>153</v>
      </c>
      <c r="C637" s="105" t="s">
        <v>33</v>
      </c>
      <c r="D637" s="105" t="s">
        <v>152</v>
      </c>
      <c r="E637" s="201" t="s">
        <v>132</v>
      </c>
      <c r="F637" s="201"/>
      <c r="G637" s="107" t="s">
        <v>131</v>
      </c>
      <c r="H637" s="108">
        <v>4.4999999999999997E-3</v>
      </c>
      <c r="I637" s="109">
        <v>24.33</v>
      </c>
      <c r="J637" s="121">
        <v>0.1</v>
      </c>
    </row>
    <row r="638" spans="1:10" ht="24" customHeight="1">
      <c r="A638" s="120" t="s">
        <v>135</v>
      </c>
      <c r="B638" s="106" t="s">
        <v>151</v>
      </c>
      <c r="C638" s="105" t="s">
        <v>33</v>
      </c>
      <c r="D638" s="105" t="s">
        <v>150</v>
      </c>
      <c r="E638" s="201" t="s">
        <v>132</v>
      </c>
      <c r="F638" s="201"/>
      <c r="G638" s="107" t="s">
        <v>131</v>
      </c>
      <c r="H638" s="108">
        <v>4.4999999999999997E-3</v>
      </c>
      <c r="I638" s="109">
        <v>28.84</v>
      </c>
      <c r="J638" s="121">
        <v>0.12</v>
      </c>
    </row>
    <row r="639" spans="1:10" ht="25.9" customHeight="1">
      <c r="A639" s="113" t="s">
        <v>130</v>
      </c>
      <c r="B639" s="100" t="s">
        <v>1215</v>
      </c>
      <c r="C639" s="99" t="s">
        <v>33</v>
      </c>
      <c r="D639" s="99" t="s">
        <v>1216</v>
      </c>
      <c r="E639" s="196" t="s">
        <v>129</v>
      </c>
      <c r="F639" s="196"/>
      <c r="G639" s="101" t="s">
        <v>37</v>
      </c>
      <c r="H639" s="102">
        <v>1.05</v>
      </c>
      <c r="I639" s="103">
        <v>9.4700000000000006</v>
      </c>
      <c r="J639" s="114">
        <v>9.94</v>
      </c>
    </row>
    <row r="640" spans="1:10">
      <c r="A640" s="115"/>
      <c r="B640" s="144"/>
      <c r="C640" s="144"/>
      <c r="D640" s="144"/>
      <c r="E640" s="144" t="s">
        <v>128</v>
      </c>
      <c r="F640" s="145">
        <v>7.614075161799097E-2</v>
      </c>
      <c r="G640" s="144" t="s">
        <v>127</v>
      </c>
      <c r="H640" s="145">
        <v>0.06</v>
      </c>
      <c r="I640" s="144" t="s">
        <v>126</v>
      </c>
      <c r="J640" s="116">
        <v>0.14000000000000001</v>
      </c>
    </row>
    <row r="641" spans="1:10">
      <c r="A641" s="115"/>
      <c r="B641" s="144"/>
      <c r="C641" s="144"/>
      <c r="D641" s="144"/>
      <c r="E641" s="144" t="s">
        <v>125</v>
      </c>
      <c r="F641" s="145">
        <v>3.17</v>
      </c>
      <c r="G641" s="144"/>
      <c r="H641" s="197" t="s">
        <v>124</v>
      </c>
      <c r="I641" s="197"/>
      <c r="J641" s="116">
        <v>13.33</v>
      </c>
    </row>
    <row r="642" spans="1:10" ht="49.9" customHeight="1" thickBot="1">
      <c r="A642" s="74"/>
      <c r="B642" s="137"/>
      <c r="C642" s="137"/>
      <c r="D642" s="137"/>
      <c r="E642" s="137"/>
      <c r="F642" s="137"/>
      <c r="G642" s="137" t="s">
        <v>123</v>
      </c>
      <c r="H642" s="146">
        <v>65.5</v>
      </c>
      <c r="I642" s="137" t="s">
        <v>122</v>
      </c>
      <c r="J642" s="117">
        <v>873.11</v>
      </c>
    </row>
    <row r="643" spans="1:10" ht="1.1499999999999999" customHeight="1" thickTop="1">
      <c r="A643" s="118"/>
      <c r="B643" s="104"/>
      <c r="C643" s="104"/>
      <c r="D643" s="104"/>
      <c r="E643" s="104"/>
      <c r="F643" s="104"/>
      <c r="G643" s="104"/>
      <c r="H643" s="104"/>
      <c r="I643" s="104"/>
      <c r="J643" s="119"/>
    </row>
    <row r="644" spans="1:10" ht="24" customHeight="1">
      <c r="A644" s="93" t="s">
        <v>16</v>
      </c>
      <c r="B644" s="67"/>
      <c r="C644" s="67"/>
      <c r="D644" s="67" t="s">
        <v>674</v>
      </c>
      <c r="E644" s="67"/>
      <c r="F644" s="200"/>
      <c r="G644" s="200"/>
      <c r="H644" s="84"/>
      <c r="I644" s="67"/>
      <c r="J644" s="111">
        <v>29600.83</v>
      </c>
    </row>
    <row r="645" spans="1:10" ht="18" customHeight="1">
      <c r="A645" s="69" t="s">
        <v>86</v>
      </c>
      <c r="B645" s="66" t="s">
        <v>120</v>
      </c>
      <c r="C645" s="65" t="s">
        <v>119</v>
      </c>
      <c r="D645" s="65" t="s">
        <v>1</v>
      </c>
      <c r="E645" s="198" t="s">
        <v>139</v>
      </c>
      <c r="F645" s="198"/>
      <c r="G645" s="83" t="s">
        <v>118</v>
      </c>
      <c r="H645" s="66" t="s">
        <v>117</v>
      </c>
      <c r="I645" s="66" t="s">
        <v>116</v>
      </c>
      <c r="J645" s="70" t="s">
        <v>2</v>
      </c>
    </row>
    <row r="646" spans="1:10" ht="25.9" customHeight="1">
      <c r="A646" s="94" t="s">
        <v>138</v>
      </c>
      <c r="B646" s="86" t="s">
        <v>841</v>
      </c>
      <c r="C646" s="85" t="s">
        <v>765</v>
      </c>
      <c r="D646" s="85" t="s">
        <v>842</v>
      </c>
      <c r="E646" s="199" t="s">
        <v>1217</v>
      </c>
      <c r="F646" s="199"/>
      <c r="G646" s="87" t="s">
        <v>64</v>
      </c>
      <c r="H646" s="98">
        <v>1</v>
      </c>
      <c r="I646" s="88">
        <v>15.12</v>
      </c>
      <c r="J646" s="112">
        <v>15.12</v>
      </c>
    </row>
    <row r="647" spans="1:10" ht="24" customHeight="1">
      <c r="A647" s="120" t="s">
        <v>135</v>
      </c>
      <c r="B647" s="106" t="s">
        <v>1143</v>
      </c>
      <c r="C647" s="105" t="s">
        <v>765</v>
      </c>
      <c r="D647" s="105" t="s">
        <v>1144</v>
      </c>
      <c r="E647" s="201" t="s">
        <v>1142</v>
      </c>
      <c r="F647" s="201"/>
      <c r="G647" s="107" t="s">
        <v>1110</v>
      </c>
      <c r="H647" s="108">
        <v>0.18</v>
      </c>
      <c r="I647" s="109">
        <v>3.65</v>
      </c>
      <c r="J647" s="121">
        <v>0.65</v>
      </c>
    </row>
    <row r="648" spans="1:10" ht="24" customHeight="1">
      <c r="A648" s="113" t="s">
        <v>130</v>
      </c>
      <c r="B648" s="100" t="s">
        <v>1218</v>
      </c>
      <c r="C648" s="99" t="s">
        <v>765</v>
      </c>
      <c r="D648" s="99" t="s">
        <v>1219</v>
      </c>
      <c r="E648" s="196" t="s">
        <v>129</v>
      </c>
      <c r="F648" s="196"/>
      <c r="G648" s="101" t="s">
        <v>64</v>
      </c>
      <c r="H648" s="102">
        <v>1</v>
      </c>
      <c r="I648" s="103">
        <v>11.03</v>
      </c>
      <c r="J648" s="114">
        <v>11.03</v>
      </c>
    </row>
    <row r="649" spans="1:10" ht="24" customHeight="1">
      <c r="A649" s="113" t="s">
        <v>130</v>
      </c>
      <c r="B649" s="100" t="s">
        <v>1147</v>
      </c>
      <c r="C649" s="99" t="s">
        <v>765</v>
      </c>
      <c r="D649" s="99" t="s">
        <v>1148</v>
      </c>
      <c r="E649" s="196" t="s">
        <v>368</v>
      </c>
      <c r="F649" s="196"/>
      <c r="G649" s="101" t="s">
        <v>1110</v>
      </c>
      <c r="H649" s="102">
        <v>0.18</v>
      </c>
      <c r="I649" s="103">
        <v>19.13</v>
      </c>
      <c r="J649" s="114">
        <v>3.44</v>
      </c>
    </row>
    <row r="650" spans="1:10">
      <c r="A650" s="115"/>
      <c r="B650" s="144"/>
      <c r="C650" s="144"/>
      <c r="D650" s="144"/>
      <c r="E650" s="144" t="s">
        <v>128</v>
      </c>
      <c r="F650" s="145">
        <v>1.870887</v>
      </c>
      <c r="G650" s="144" t="s">
        <v>127</v>
      </c>
      <c r="H650" s="145">
        <v>1.57</v>
      </c>
      <c r="I650" s="144" t="s">
        <v>126</v>
      </c>
      <c r="J650" s="116">
        <v>3.44</v>
      </c>
    </row>
    <row r="651" spans="1:10">
      <c r="A651" s="115"/>
      <c r="B651" s="144"/>
      <c r="C651" s="144"/>
      <c r="D651" s="144"/>
      <c r="E651" s="144" t="s">
        <v>125</v>
      </c>
      <c r="F651" s="145">
        <v>4.72</v>
      </c>
      <c r="G651" s="144"/>
      <c r="H651" s="197" t="s">
        <v>124</v>
      </c>
      <c r="I651" s="197"/>
      <c r="J651" s="116">
        <v>19.84</v>
      </c>
    </row>
    <row r="652" spans="1:10" ht="49.9" customHeight="1" thickBot="1">
      <c r="A652" s="74"/>
      <c r="B652" s="137"/>
      <c r="C652" s="137"/>
      <c r="D652" s="137"/>
      <c r="E652" s="137"/>
      <c r="F652" s="137"/>
      <c r="G652" s="137" t="s">
        <v>123</v>
      </c>
      <c r="H652" s="146">
        <v>245.32</v>
      </c>
      <c r="I652" s="137" t="s">
        <v>122</v>
      </c>
      <c r="J652" s="117">
        <v>4867.1400000000003</v>
      </c>
    </row>
    <row r="653" spans="1:10" ht="1.1499999999999999" customHeight="1" thickTop="1">
      <c r="A653" s="118"/>
      <c r="B653" s="104"/>
      <c r="C653" s="104"/>
      <c r="D653" s="104"/>
      <c r="E653" s="104"/>
      <c r="F653" s="104"/>
      <c r="G653" s="104"/>
      <c r="H653" s="104"/>
      <c r="I653" s="104"/>
      <c r="J653" s="119"/>
    </row>
    <row r="654" spans="1:10" ht="18" customHeight="1">
      <c r="A654" s="69" t="s">
        <v>85</v>
      </c>
      <c r="B654" s="66" t="s">
        <v>120</v>
      </c>
      <c r="C654" s="65" t="s">
        <v>119</v>
      </c>
      <c r="D654" s="65" t="s">
        <v>1</v>
      </c>
      <c r="E654" s="198" t="s">
        <v>139</v>
      </c>
      <c r="F654" s="198"/>
      <c r="G654" s="83" t="s">
        <v>118</v>
      </c>
      <c r="H654" s="66" t="s">
        <v>117</v>
      </c>
      <c r="I654" s="66" t="s">
        <v>116</v>
      </c>
      <c r="J654" s="70" t="s">
        <v>2</v>
      </c>
    </row>
    <row r="655" spans="1:10" ht="25.9" customHeight="1">
      <c r="A655" s="94" t="s">
        <v>138</v>
      </c>
      <c r="B655" s="86" t="s">
        <v>843</v>
      </c>
      <c r="C655" s="85" t="s">
        <v>765</v>
      </c>
      <c r="D655" s="85" t="s">
        <v>844</v>
      </c>
      <c r="E655" s="199" t="s">
        <v>1217</v>
      </c>
      <c r="F655" s="199"/>
      <c r="G655" s="87" t="s">
        <v>767</v>
      </c>
      <c r="H655" s="98">
        <v>1</v>
      </c>
      <c r="I655" s="88">
        <v>44.4</v>
      </c>
      <c r="J655" s="112">
        <v>44.4</v>
      </c>
    </row>
    <row r="656" spans="1:10" ht="24" customHeight="1">
      <c r="A656" s="120" t="s">
        <v>135</v>
      </c>
      <c r="B656" s="106" t="s">
        <v>1143</v>
      </c>
      <c r="C656" s="105" t="s">
        <v>765</v>
      </c>
      <c r="D656" s="105" t="s">
        <v>1144</v>
      </c>
      <c r="E656" s="201" t="s">
        <v>1142</v>
      </c>
      <c r="F656" s="201"/>
      <c r="G656" s="107" t="s">
        <v>1110</v>
      </c>
      <c r="H656" s="108">
        <v>0.15</v>
      </c>
      <c r="I656" s="109">
        <v>3.65</v>
      </c>
      <c r="J656" s="121">
        <v>0.54</v>
      </c>
    </row>
    <row r="657" spans="1:10" ht="25.9" customHeight="1">
      <c r="A657" s="113" t="s">
        <v>130</v>
      </c>
      <c r="B657" s="100" t="s">
        <v>1220</v>
      </c>
      <c r="C657" s="99" t="s">
        <v>765</v>
      </c>
      <c r="D657" s="99" t="s">
        <v>1221</v>
      </c>
      <c r="E657" s="196" t="s">
        <v>129</v>
      </c>
      <c r="F657" s="196"/>
      <c r="G657" s="101" t="s">
        <v>767</v>
      </c>
      <c r="H657" s="102">
        <v>1</v>
      </c>
      <c r="I657" s="103">
        <v>41</v>
      </c>
      <c r="J657" s="114">
        <v>41</v>
      </c>
    </row>
    <row r="658" spans="1:10" ht="24" customHeight="1">
      <c r="A658" s="113" t="s">
        <v>130</v>
      </c>
      <c r="B658" s="100" t="s">
        <v>1147</v>
      </c>
      <c r="C658" s="99" t="s">
        <v>765</v>
      </c>
      <c r="D658" s="99" t="s">
        <v>1148</v>
      </c>
      <c r="E658" s="196" t="s">
        <v>368</v>
      </c>
      <c r="F658" s="196"/>
      <c r="G658" s="101" t="s">
        <v>1110</v>
      </c>
      <c r="H658" s="102">
        <v>0.15</v>
      </c>
      <c r="I658" s="103">
        <v>19.13</v>
      </c>
      <c r="J658" s="114">
        <v>2.86</v>
      </c>
    </row>
    <row r="659" spans="1:10">
      <c r="A659" s="115"/>
      <c r="B659" s="144"/>
      <c r="C659" s="144"/>
      <c r="D659" s="144"/>
      <c r="E659" s="144" t="s">
        <v>128</v>
      </c>
      <c r="F659" s="145">
        <v>1.5554467999999999</v>
      </c>
      <c r="G659" s="144" t="s">
        <v>127</v>
      </c>
      <c r="H659" s="145">
        <v>1.3</v>
      </c>
      <c r="I659" s="144" t="s">
        <v>126</v>
      </c>
      <c r="J659" s="116">
        <v>2.86</v>
      </c>
    </row>
    <row r="660" spans="1:10">
      <c r="A660" s="115"/>
      <c r="B660" s="144"/>
      <c r="C660" s="144"/>
      <c r="D660" s="144"/>
      <c r="E660" s="144" t="s">
        <v>125</v>
      </c>
      <c r="F660" s="145">
        <v>13.87</v>
      </c>
      <c r="G660" s="144"/>
      <c r="H660" s="197" t="s">
        <v>124</v>
      </c>
      <c r="I660" s="197"/>
      <c r="J660" s="116">
        <v>58.27</v>
      </c>
    </row>
    <row r="661" spans="1:10" ht="49.9" customHeight="1" thickBot="1">
      <c r="A661" s="74"/>
      <c r="B661" s="137"/>
      <c r="C661" s="137"/>
      <c r="D661" s="137"/>
      <c r="E661" s="137"/>
      <c r="F661" s="137"/>
      <c r="G661" s="137" t="s">
        <v>123</v>
      </c>
      <c r="H661" s="146">
        <v>20</v>
      </c>
      <c r="I661" s="137" t="s">
        <v>122</v>
      </c>
      <c r="J661" s="117">
        <v>1165.4000000000001</v>
      </c>
    </row>
    <row r="662" spans="1:10" ht="1.1499999999999999" customHeight="1" thickTop="1">
      <c r="A662" s="118"/>
      <c r="B662" s="104"/>
      <c r="C662" s="104"/>
      <c r="D662" s="104"/>
      <c r="E662" s="104"/>
      <c r="F662" s="104"/>
      <c r="G662" s="104"/>
      <c r="H662" s="104"/>
      <c r="I662" s="104"/>
      <c r="J662" s="119"/>
    </row>
    <row r="663" spans="1:10" ht="18" customHeight="1">
      <c r="A663" s="69" t="s">
        <v>84</v>
      </c>
      <c r="B663" s="66" t="s">
        <v>120</v>
      </c>
      <c r="C663" s="65" t="s">
        <v>119</v>
      </c>
      <c r="D663" s="65" t="s">
        <v>1</v>
      </c>
      <c r="E663" s="198" t="s">
        <v>139</v>
      </c>
      <c r="F663" s="198"/>
      <c r="G663" s="83" t="s">
        <v>118</v>
      </c>
      <c r="H663" s="66" t="s">
        <v>117</v>
      </c>
      <c r="I663" s="66" t="s">
        <v>116</v>
      </c>
      <c r="J663" s="70" t="s">
        <v>2</v>
      </c>
    </row>
    <row r="664" spans="1:10" ht="25.9" customHeight="1">
      <c r="A664" s="94" t="s">
        <v>138</v>
      </c>
      <c r="B664" s="86" t="s">
        <v>845</v>
      </c>
      <c r="C664" s="85" t="s">
        <v>765</v>
      </c>
      <c r="D664" s="85" t="s">
        <v>846</v>
      </c>
      <c r="E664" s="199" t="s">
        <v>1217</v>
      </c>
      <c r="F664" s="199"/>
      <c r="G664" s="87" t="s">
        <v>767</v>
      </c>
      <c r="H664" s="98">
        <v>1</v>
      </c>
      <c r="I664" s="88">
        <v>13.64</v>
      </c>
      <c r="J664" s="112">
        <v>13.64</v>
      </c>
    </row>
    <row r="665" spans="1:10" ht="24" customHeight="1">
      <c r="A665" s="113" t="s">
        <v>130</v>
      </c>
      <c r="B665" s="100" t="s">
        <v>1222</v>
      </c>
      <c r="C665" s="99" t="s">
        <v>765</v>
      </c>
      <c r="D665" s="99" t="s">
        <v>1223</v>
      </c>
      <c r="E665" s="196" t="s">
        <v>129</v>
      </c>
      <c r="F665" s="196"/>
      <c r="G665" s="101" t="s">
        <v>767</v>
      </c>
      <c r="H665" s="102">
        <v>1</v>
      </c>
      <c r="I665" s="103">
        <v>13.64</v>
      </c>
      <c r="J665" s="114">
        <v>13.64</v>
      </c>
    </row>
    <row r="666" spans="1:10">
      <c r="A666" s="115"/>
      <c r="B666" s="144"/>
      <c r="C666" s="144"/>
      <c r="D666" s="144"/>
      <c r="E666" s="144" t="s">
        <v>128</v>
      </c>
      <c r="F666" s="145">
        <v>0</v>
      </c>
      <c r="G666" s="144" t="s">
        <v>127</v>
      </c>
      <c r="H666" s="145">
        <v>0</v>
      </c>
      <c r="I666" s="144" t="s">
        <v>126</v>
      </c>
      <c r="J666" s="116">
        <v>0</v>
      </c>
    </row>
    <row r="667" spans="1:10">
      <c r="A667" s="115"/>
      <c r="B667" s="144"/>
      <c r="C667" s="144"/>
      <c r="D667" s="144"/>
      <c r="E667" s="144" t="s">
        <v>125</v>
      </c>
      <c r="F667" s="145">
        <v>4.26</v>
      </c>
      <c r="G667" s="144"/>
      <c r="H667" s="197" t="s">
        <v>124</v>
      </c>
      <c r="I667" s="197"/>
      <c r="J667" s="116">
        <v>17.899999999999999</v>
      </c>
    </row>
    <row r="668" spans="1:10" ht="49.9" customHeight="1" thickBot="1">
      <c r="A668" s="74"/>
      <c r="B668" s="137"/>
      <c r="C668" s="137"/>
      <c r="D668" s="137"/>
      <c r="E668" s="137"/>
      <c r="F668" s="137"/>
      <c r="G668" s="137" t="s">
        <v>123</v>
      </c>
      <c r="H668" s="146">
        <v>15</v>
      </c>
      <c r="I668" s="137" t="s">
        <v>122</v>
      </c>
      <c r="J668" s="117">
        <v>268.5</v>
      </c>
    </row>
    <row r="669" spans="1:10" ht="1.1499999999999999" customHeight="1" thickTop="1">
      <c r="A669" s="118"/>
      <c r="B669" s="104"/>
      <c r="C669" s="104"/>
      <c r="D669" s="104"/>
      <c r="E669" s="104"/>
      <c r="F669" s="104"/>
      <c r="G669" s="104"/>
      <c r="H669" s="104"/>
      <c r="I669" s="104"/>
      <c r="J669" s="119"/>
    </row>
    <row r="670" spans="1:10" ht="18" customHeight="1">
      <c r="A670" s="69" t="s">
        <v>83</v>
      </c>
      <c r="B670" s="66" t="s">
        <v>120</v>
      </c>
      <c r="C670" s="65" t="s">
        <v>119</v>
      </c>
      <c r="D670" s="65" t="s">
        <v>1</v>
      </c>
      <c r="E670" s="198" t="s">
        <v>139</v>
      </c>
      <c r="F670" s="198"/>
      <c r="G670" s="83" t="s">
        <v>118</v>
      </c>
      <c r="H670" s="66" t="s">
        <v>117</v>
      </c>
      <c r="I670" s="66" t="s">
        <v>116</v>
      </c>
      <c r="J670" s="70" t="s">
        <v>2</v>
      </c>
    </row>
    <row r="671" spans="1:10" ht="25.9" customHeight="1">
      <c r="A671" s="94" t="s">
        <v>138</v>
      </c>
      <c r="B671" s="86" t="s">
        <v>847</v>
      </c>
      <c r="C671" s="85" t="s">
        <v>765</v>
      </c>
      <c r="D671" s="85" t="s">
        <v>848</v>
      </c>
      <c r="E671" s="199" t="s">
        <v>1224</v>
      </c>
      <c r="F671" s="199"/>
      <c r="G671" s="87" t="s">
        <v>64</v>
      </c>
      <c r="H671" s="98">
        <v>1</v>
      </c>
      <c r="I671" s="88">
        <v>15.57</v>
      </c>
      <c r="J671" s="112">
        <v>15.57</v>
      </c>
    </row>
    <row r="672" spans="1:10" ht="24" customHeight="1">
      <c r="A672" s="120" t="s">
        <v>135</v>
      </c>
      <c r="B672" s="106" t="s">
        <v>1140</v>
      </c>
      <c r="C672" s="105" t="s">
        <v>765</v>
      </c>
      <c r="D672" s="105" t="s">
        <v>1141</v>
      </c>
      <c r="E672" s="201" t="s">
        <v>1142</v>
      </c>
      <c r="F672" s="201"/>
      <c r="G672" s="107" t="s">
        <v>1110</v>
      </c>
      <c r="H672" s="108">
        <v>0.22</v>
      </c>
      <c r="I672" s="109">
        <v>3.79</v>
      </c>
      <c r="J672" s="121">
        <v>0.83</v>
      </c>
    </row>
    <row r="673" spans="1:10" ht="24" customHeight="1">
      <c r="A673" s="120" t="s">
        <v>135</v>
      </c>
      <c r="B673" s="106" t="s">
        <v>1143</v>
      </c>
      <c r="C673" s="105" t="s">
        <v>765</v>
      </c>
      <c r="D673" s="105" t="s">
        <v>1144</v>
      </c>
      <c r="E673" s="201" t="s">
        <v>1142</v>
      </c>
      <c r="F673" s="201"/>
      <c r="G673" s="107" t="s">
        <v>1110</v>
      </c>
      <c r="H673" s="108">
        <v>0.22</v>
      </c>
      <c r="I673" s="109">
        <v>3.65</v>
      </c>
      <c r="J673" s="121">
        <v>0.8</v>
      </c>
    </row>
    <row r="674" spans="1:10" ht="24" customHeight="1">
      <c r="A674" s="113" t="s">
        <v>130</v>
      </c>
      <c r="B674" s="100" t="s">
        <v>1147</v>
      </c>
      <c r="C674" s="99" t="s">
        <v>765</v>
      </c>
      <c r="D674" s="99" t="s">
        <v>1148</v>
      </c>
      <c r="E674" s="196" t="s">
        <v>368</v>
      </c>
      <c r="F674" s="196"/>
      <c r="G674" s="101" t="s">
        <v>1110</v>
      </c>
      <c r="H674" s="102">
        <v>0.22</v>
      </c>
      <c r="I674" s="103">
        <v>19.13</v>
      </c>
      <c r="J674" s="114">
        <v>4.2</v>
      </c>
    </row>
    <row r="675" spans="1:10" ht="25.9" customHeight="1">
      <c r="A675" s="113" t="s">
        <v>130</v>
      </c>
      <c r="B675" s="100" t="s">
        <v>1225</v>
      </c>
      <c r="C675" s="99" t="s">
        <v>765</v>
      </c>
      <c r="D675" s="99" t="s">
        <v>1226</v>
      </c>
      <c r="E675" s="196" t="s">
        <v>129</v>
      </c>
      <c r="F675" s="196"/>
      <c r="G675" s="101" t="s">
        <v>64</v>
      </c>
      <c r="H675" s="102">
        <v>1.05</v>
      </c>
      <c r="I675" s="103">
        <v>6.42</v>
      </c>
      <c r="J675" s="114">
        <v>6.74</v>
      </c>
    </row>
    <row r="676" spans="1:10" ht="24" customHeight="1">
      <c r="A676" s="113" t="s">
        <v>130</v>
      </c>
      <c r="B676" s="100" t="s">
        <v>1149</v>
      </c>
      <c r="C676" s="99" t="s">
        <v>765</v>
      </c>
      <c r="D676" s="99" t="s">
        <v>1150</v>
      </c>
      <c r="E676" s="196" t="s">
        <v>368</v>
      </c>
      <c r="F676" s="196"/>
      <c r="G676" s="101" t="s">
        <v>1110</v>
      </c>
      <c r="H676" s="102">
        <v>0.22</v>
      </c>
      <c r="I676" s="103">
        <v>13.65</v>
      </c>
      <c r="J676" s="114">
        <v>3</v>
      </c>
    </row>
    <row r="677" spans="1:10">
      <c r="A677" s="115"/>
      <c r="B677" s="144"/>
      <c r="C677" s="144"/>
      <c r="D677" s="144"/>
      <c r="E677" s="144" t="s">
        <v>128</v>
      </c>
      <c r="F677" s="145">
        <v>3.9158100999999998</v>
      </c>
      <c r="G677" s="144" t="s">
        <v>127</v>
      </c>
      <c r="H677" s="145">
        <v>3.28</v>
      </c>
      <c r="I677" s="144" t="s">
        <v>126</v>
      </c>
      <c r="J677" s="116">
        <v>7.2</v>
      </c>
    </row>
    <row r="678" spans="1:10">
      <c r="A678" s="115"/>
      <c r="B678" s="144"/>
      <c r="C678" s="144"/>
      <c r="D678" s="144"/>
      <c r="E678" s="144" t="s">
        <v>125</v>
      </c>
      <c r="F678" s="145">
        <v>4.8600000000000003</v>
      </c>
      <c r="G678" s="144"/>
      <c r="H678" s="197" t="s">
        <v>124</v>
      </c>
      <c r="I678" s="197"/>
      <c r="J678" s="116">
        <v>20.43</v>
      </c>
    </row>
    <row r="679" spans="1:10" ht="49.9" customHeight="1" thickBot="1">
      <c r="A679" s="74"/>
      <c r="B679" s="137"/>
      <c r="C679" s="137"/>
      <c r="D679" s="137"/>
      <c r="E679" s="137"/>
      <c r="F679" s="137"/>
      <c r="G679" s="137" t="s">
        <v>123</v>
      </c>
      <c r="H679" s="146">
        <v>45</v>
      </c>
      <c r="I679" s="137" t="s">
        <v>122</v>
      </c>
      <c r="J679" s="117">
        <v>919.35</v>
      </c>
    </row>
    <row r="680" spans="1:10" ht="1.1499999999999999" customHeight="1" thickTop="1">
      <c r="A680" s="118"/>
      <c r="B680" s="104"/>
      <c r="C680" s="104"/>
      <c r="D680" s="104"/>
      <c r="E680" s="104"/>
      <c r="F680" s="104"/>
      <c r="G680" s="104"/>
      <c r="H680" s="104"/>
      <c r="I680" s="104"/>
      <c r="J680" s="119"/>
    </row>
    <row r="681" spans="1:10" ht="18" customHeight="1">
      <c r="A681" s="69" t="s">
        <v>82</v>
      </c>
      <c r="B681" s="66" t="s">
        <v>120</v>
      </c>
      <c r="C681" s="65" t="s">
        <v>119</v>
      </c>
      <c r="D681" s="65" t="s">
        <v>1</v>
      </c>
      <c r="E681" s="198" t="s">
        <v>139</v>
      </c>
      <c r="F681" s="198"/>
      <c r="G681" s="83" t="s">
        <v>118</v>
      </c>
      <c r="H681" s="66" t="s">
        <v>117</v>
      </c>
      <c r="I681" s="66" t="s">
        <v>116</v>
      </c>
      <c r="J681" s="70" t="s">
        <v>2</v>
      </c>
    </row>
    <row r="682" spans="1:10" ht="25.9" customHeight="1">
      <c r="A682" s="94" t="s">
        <v>138</v>
      </c>
      <c r="B682" s="86" t="s">
        <v>849</v>
      </c>
      <c r="C682" s="85" t="s">
        <v>765</v>
      </c>
      <c r="D682" s="85" t="s">
        <v>850</v>
      </c>
      <c r="E682" s="199" t="s">
        <v>1217</v>
      </c>
      <c r="F682" s="199"/>
      <c r="G682" s="87" t="s">
        <v>851</v>
      </c>
      <c r="H682" s="98">
        <v>1</v>
      </c>
      <c r="I682" s="88">
        <v>132.29</v>
      </c>
      <c r="J682" s="112">
        <v>132.29</v>
      </c>
    </row>
    <row r="683" spans="1:10" ht="24" customHeight="1">
      <c r="A683" s="120" t="s">
        <v>135</v>
      </c>
      <c r="B683" s="106" t="s">
        <v>1140</v>
      </c>
      <c r="C683" s="105" t="s">
        <v>765</v>
      </c>
      <c r="D683" s="105" t="s">
        <v>1141</v>
      </c>
      <c r="E683" s="201" t="s">
        <v>1142</v>
      </c>
      <c r="F683" s="201"/>
      <c r="G683" s="107" t="s">
        <v>1110</v>
      </c>
      <c r="H683" s="108">
        <v>0.16</v>
      </c>
      <c r="I683" s="109">
        <v>3.79</v>
      </c>
      <c r="J683" s="121">
        <v>0.6</v>
      </c>
    </row>
    <row r="684" spans="1:10" ht="24" customHeight="1">
      <c r="A684" s="120" t="s">
        <v>135</v>
      </c>
      <c r="B684" s="106" t="s">
        <v>1143</v>
      </c>
      <c r="C684" s="105" t="s">
        <v>765</v>
      </c>
      <c r="D684" s="105" t="s">
        <v>1144</v>
      </c>
      <c r="E684" s="201" t="s">
        <v>1142</v>
      </c>
      <c r="F684" s="201"/>
      <c r="G684" s="107" t="s">
        <v>1110</v>
      </c>
      <c r="H684" s="108">
        <v>0.16</v>
      </c>
      <c r="I684" s="109">
        <v>3.65</v>
      </c>
      <c r="J684" s="121">
        <v>0.57999999999999996</v>
      </c>
    </row>
    <row r="685" spans="1:10" ht="24" customHeight="1">
      <c r="A685" s="113" t="s">
        <v>130</v>
      </c>
      <c r="B685" s="100" t="s">
        <v>1227</v>
      </c>
      <c r="C685" s="99" t="s">
        <v>765</v>
      </c>
      <c r="D685" s="99" t="s">
        <v>1228</v>
      </c>
      <c r="E685" s="196" t="s">
        <v>129</v>
      </c>
      <c r="F685" s="196"/>
      <c r="G685" s="101" t="s">
        <v>851</v>
      </c>
      <c r="H685" s="102">
        <v>1</v>
      </c>
      <c r="I685" s="103">
        <v>125.87</v>
      </c>
      <c r="J685" s="114">
        <v>125.87</v>
      </c>
    </row>
    <row r="686" spans="1:10" ht="24" customHeight="1">
      <c r="A686" s="113" t="s">
        <v>130</v>
      </c>
      <c r="B686" s="100" t="s">
        <v>1147</v>
      </c>
      <c r="C686" s="99" t="s">
        <v>765</v>
      </c>
      <c r="D686" s="99" t="s">
        <v>1148</v>
      </c>
      <c r="E686" s="196" t="s">
        <v>368</v>
      </c>
      <c r="F686" s="196"/>
      <c r="G686" s="101" t="s">
        <v>1110</v>
      </c>
      <c r="H686" s="102">
        <v>0.16</v>
      </c>
      <c r="I686" s="103">
        <v>19.13</v>
      </c>
      <c r="J686" s="114">
        <v>3.06</v>
      </c>
    </row>
    <row r="687" spans="1:10" ht="24" customHeight="1">
      <c r="A687" s="113" t="s">
        <v>130</v>
      </c>
      <c r="B687" s="100" t="s">
        <v>1149</v>
      </c>
      <c r="C687" s="99" t="s">
        <v>765</v>
      </c>
      <c r="D687" s="99" t="s">
        <v>1150</v>
      </c>
      <c r="E687" s="196" t="s">
        <v>368</v>
      </c>
      <c r="F687" s="196"/>
      <c r="G687" s="101" t="s">
        <v>1110</v>
      </c>
      <c r="H687" s="102">
        <v>0.16</v>
      </c>
      <c r="I687" s="103">
        <v>13.65</v>
      </c>
      <c r="J687" s="114">
        <v>2.1800000000000002</v>
      </c>
    </row>
    <row r="688" spans="1:10">
      <c r="A688" s="115"/>
      <c r="B688" s="144"/>
      <c r="C688" s="144"/>
      <c r="D688" s="144"/>
      <c r="E688" s="144" t="s">
        <v>128</v>
      </c>
      <c r="F688" s="145">
        <v>2.8498396000000001</v>
      </c>
      <c r="G688" s="144" t="s">
        <v>127</v>
      </c>
      <c r="H688" s="145">
        <v>2.39</v>
      </c>
      <c r="I688" s="144" t="s">
        <v>126</v>
      </c>
      <c r="J688" s="116">
        <v>5.24</v>
      </c>
    </row>
    <row r="689" spans="1:10">
      <c r="A689" s="115"/>
      <c r="B689" s="144"/>
      <c r="C689" s="144"/>
      <c r="D689" s="144"/>
      <c r="E689" s="144" t="s">
        <v>125</v>
      </c>
      <c r="F689" s="145">
        <v>41.34</v>
      </c>
      <c r="G689" s="144"/>
      <c r="H689" s="197" t="s">
        <v>124</v>
      </c>
      <c r="I689" s="197"/>
      <c r="J689" s="116">
        <v>173.63</v>
      </c>
    </row>
    <row r="690" spans="1:10" ht="49.9" customHeight="1" thickBot="1">
      <c r="A690" s="74"/>
      <c r="B690" s="137"/>
      <c r="C690" s="137"/>
      <c r="D690" s="137"/>
      <c r="E690" s="137"/>
      <c r="F690" s="137"/>
      <c r="G690" s="137" t="s">
        <v>123</v>
      </c>
      <c r="H690" s="146">
        <v>83.76</v>
      </c>
      <c r="I690" s="137" t="s">
        <v>122</v>
      </c>
      <c r="J690" s="117">
        <v>14543.24</v>
      </c>
    </row>
    <row r="691" spans="1:10" ht="1.1499999999999999" customHeight="1" thickTop="1">
      <c r="A691" s="118"/>
      <c r="B691" s="104"/>
      <c r="C691" s="104"/>
      <c r="D691" s="104"/>
      <c r="E691" s="104"/>
      <c r="F691" s="104"/>
      <c r="G691" s="104"/>
      <c r="H691" s="104"/>
      <c r="I691" s="104"/>
      <c r="J691" s="119"/>
    </row>
    <row r="692" spans="1:10" ht="18" customHeight="1">
      <c r="A692" s="69" t="s">
        <v>81</v>
      </c>
      <c r="B692" s="66" t="s">
        <v>120</v>
      </c>
      <c r="C692" s="65" t="s">
        <v>119</v>
      </c>
      <c r="D692" s="65" t="s">
        <v>1</v>
      </c>
      <c r="E692" s="198" t="s">
        <v>139</v>
      </c>
      <c r="F692" s="198"/>
      <c r="G692" s="83" t="s">
        <v>118</v>
      </c>
      <c r="H692" s="66" t="s">
        <v>117</v>
      </c>
      <c r="I692" s="66" t="s">
        <v>116</v>
      </c>
      <c r="J692" s="70" t="s">
        <v>2</v>
      </c>
    </row>
    <row r="693" spans="1:10" ht="24" customHeight="1">
      <c r="A693" s="94" t="s">
        <v>138</v>
      </c>
      <c r="B693" s="86" t="s">
        <v>852</v>
      </c>
      <c r="C693" s="85" t="s">
        <v>686</v>
      </c>
      <c r="D693" s="85" t="s">
        <v>853</v>
      </c>
      <c r="E693" s="199" t="s">
        <v>338</v>
      </c>
      <c r="F693" s="199"/>
      <c r="G693" s="87" t="s">
        <v>767</v>
      </c>
      <c r="H693" s="98">
        <v>1</v>
      </c>
      <c r="I693" s="88">
        <v>240.12</v>
      </c>
      <c r="J693" s="112">
        <v>240.12</v>
      </c>
    </row>
    <row r="694" spans="1:10" ht="25.9" customHeight="1">
      <c r="A694" s="120" t="s">
        <v>135</v>
      </c>
      <c r="B694" s="106" t="s">
        <v>1135</v>
      </c>
      <c r="C694" s="105" t="s">
        <v>686</v>
      </c>
      <c r="D694" s="105" t="s">
        <v>152</v>
      </c>
      <c r="E694" s="201" t="s">
        <v>338</v>
      </c>
      <c r="F694" s="201"/>
      <c r="G694" s="107" t="s">
        <v>131</v>
      </c>
      <c r="H694" s="108">
        <v>0.6</v>
      </c>
      <c r="I694" s="109">
        <v>25.26</v>
      </c>
      <c r="J694" s="121">
        <v>15.15</v>
      </c>
    </row>
    <row r="695" spans="1:10" ht="24" customHeight="1">
      <c r="A695" s="120" t="s">
        <v>135</v>
      </c>
      <c r="B695" s="106" t="s">
        <v>1136</v>
      </c>
      <c r="C695" s="105" t="s">
        <v>686</v>
      </c>
      <c r="D695" s="105" t="s">
        <v>150</v>
      </c>
      <c r="E695" s="201" t="s">
        <v>338</v>
      </c>
      <c r="F695" s="201"/>
      <c r="G695" s="107" t="s">
        <v>131</v>
      </c>
      <c r="H695" s="108">
        <v>1.2</v>
      </c>
      <c r="I695" s="109">
        <v>31.13</v>
      </c>
      <c r="J695" s="121">
        <v>37.35</v>
      </c>
    </row>
    <row r="696" spans="1:10" ht="24" customHeight="1">
      <c r="A696" s="113" t="s">
        <v>130</v>
      </c>
      <c r="B696" s="100" t="s">
        <v>1229</v>
      </c>
      <c r="C696" s="99" t="s">
        <v>686</v>
      </c>
      <c r="D696" s="99" t="s">
        <v>853</v>
      </c>
      <c r="E696" s="196" t="s">
        <v>129</v>
      </c>
      <c r="F696" s="196"/>
      <c r="G696" s="101" t="s">
        <v>767</v>
      </c>
      <c r="H696" s="102">
        <v>1</v>
      </c>
      <c r="I696" s="103">
        <v>187.62</v>
      </c>
      <c r="J696" s="114">
        <v>187.62</v>
      </c>
    </row>
    <row r="697" spans="1:10">
      <c r="A697" s="115"/>
      <c r="B697" s="144"/>
      <c r="C697" s="144"/>
      <c r="D697" s="144"/>
      <c r="E697" s="144" t="s">
        <v>128</v>
      </c>
      <c r="F697" s="145">
        <v>18.893783651492903</v>
      </c>
      <c r="G697" s="144" t="s">
        <v>127</v>
      </c>
      <c r="H697" s="145">
        <v>15.85</v>
      </c>
      <c r="I697" s="144" t="s">
        <v>126</v>
      </c>
      <c r="J697" s="116">
        <v>34.74</v>
      </c>
    </row>
    <row r="698" spans="1:10">
      <c r="A698" s="115"/>
      <c r="B698" s="144"/>
      <c r="C698" s="144"/>
      <c r="D698" s="144"/>
      <c r="E698" s="144" t="s">
        <v>125</v>
      </c>
      <c r="F698" s="145">
        <v>75.03</v>
      </c>
      <c r="G698" s="144"/>
      <c r="H698" s="197" t="s">
        <v>124</v>
      </c>
      <c r="I698" s="197"/>
      <c r="J698" s="116">
        <v>315.14999999999998</v>
      </c>
    </row>
    <row r="699" spans="1:10" ht="49.9" customHeight="1" thickBot="1">
      <c r="A699" s="74"/>
      <c r="B699" s="137"/>
      <c r="C699" s="137"/>
      <c r="D699" s="137"/>
      <c r="E699" s="137"/>
      <c r="F699" s="137"/>
      <c r="G699" s="137" t="s">
        <v>123</v>
      </c>
      <c r="H699" s="146">
        <v>20</v>
      </c>
      <c r="I699" s="137" t="s">
        <v>122</v>
      </c>
      <c r="J699" s="117">
        <v>6303</v>
      </c>
    </row>
    <row r="700" spans="1:10" ht="1.1499999999999999" customHeight="1" thickTop="1">
      <c r="A700" s="118"/>
      <c r="B700" s="104"/>
      <c r="C700" s="104"/>
      <c r="D700" s="104"/>
      <c r="E700" s="104"/>
      <c r="F700" s="104"/>
      <c r="G700" s="104"/>
      <c r="H700" s="104"/>
      <c r="I700" s="104"/>
      <c r="J700" s="119"/>
    </row>
    <row r="701" spans="1:10" ht="18" customHeight="1">
      <c r="A701" s="69" t="s">
        <v>80</v>
      </c>
      <c r="B701" s="66" t="s">
        <v>120</v>
      </c>
      <c r="C701" s="65" t="s">
        <v>119</v>
      </c>
      <c r="D701" s="65" t="s">
        <v>1</v>
      </c>
      <c r="E701" s="198" t="s">
        <v>139</v>
      </c>
      <c r="F701" s="198"/>
      <c r="G701" s="83" t="s">
        <v>118</v>
      </c>
      <c r="H701" s="66" t="s">
        <v>117</v>
      </c>
      <c r="I701" s="66" t="s">
        <v>116</v>
      </c>
      <c r="J701" s="70" t="s">
        <v>2</v>
      </c>
    </row>
    <row r="702" spans="1:10" ht="25.9" customHeight="1">
      <c r="A702" s="94" t="s">
        <v>138</v>
      </c>
      <c r="B702" s="86" t="s">
        <v>854</v>
      </c>
      <c r="C702" s="85" t="s">
        <v>33</v>
      </c>
      <c r="D702" s="85" t="s">
        <v>855</v>
      </c>
      <c r="E702" s="199" t="s">
        <v>167</v>
      </c>
      <c r="F702" s="199"/>
      <c r="G702" s="87" t="s">
        <v>39</v>
      </c>
      <c r="H702" s="98">
        <v>1</v>
      </c>
      <c r="I702" s="88">
        <v>58.45</v>
      </c>
      <c r="J702" s="112">
        <v>58.45</v>
      </c>
    </row>
    <row r="703" spans="1:10" ht="39" customHeight="1">
      <c r="A703" s="120" t="s">
        <v>135</v>
      </c>
      <c r="B703" s="106" t="s">
        <v>1230</v>
      </c>
      <c r="C703" s="105" t="s">
        <v>33</v>
      </c>
      <c r="D703" s="105" t="s">
        <v>1231</v>
      </c>
      <c r="E703" s="201" t="s">
        <v>157</v>
      </c>
      <c r="F703" s="201"/>
      <c r="G703" s="107" t="s">
        <v>62</v>
      </c>
      <c r="H703" s="108">
        <v>1.41E-2</v>
      </c>
      <c r="I703" s="109">
        <v>265.35000000000002</v>
      </c>
      <c r="J703" s="121">
        <v>3.74</v>
      </c>
    </row>
    <row r="704" spans="1:10" ht="24" customHeight="1">
      <c r="A704" s="120" t="s">
        <v>135</v>
      </c>
      <c r="B704" s="106" t="s">
        <v>137</v>
      </c>
      <c r="C704" s="105" t="s">
        <v>33</v>
      </c>
      <c r="D704" s="105" t="s">
        <v>136</v>
      </c>
      <c r="E704" s="201" t="s">
        <v>132</v>
      </c>
      <c r="F704" s="201"/>
      <c r="G704" s="107" t="s">
        <v>131</v>
      </c>
      <c r="H704" s="108">
        <v>0.1384</v>
      </c>
      <c r="I704" s="109">
        <v>28.51</v>
      </c>
      <c r="J704" s="121">
        <v>3.94</v>
      </c>
    </row>
    <row r="705" spans="1:10" ht="24" customHeight="1">
      <c r="A705" s="120" t="s">
        <v>135</v>
      </c>
      <c r="B705" s="106" t="s">
        <v>134</v>
      </c>
      <c r="C705" s="105" t="s">
        <v>33</v>
      </c>
      <c r="D705" s="105" t="s">
        <v>133</v>
      </c>
      <c r="E705" s="201" t="s">
        <v>132</v>
      </c>
      <c r="F705" s="201"/>
      <c r="G705" s="107" t="s">
        <v>131</v>
      </c>
      <c r="H705" s="108">
        <v>0.10879999999999999</v>
      </c>
      <c r="I705" s="109">
        <v>23.48</v>
      </c>
      <c r="J705" s="121">
        <v>2.5499999999999998</v>
      </c>
    </row>
    <row r="706" spans="1:10" ht="39" customHeight="1">
      <c r="A706" s="113" t="s">
        <v>130</v>
      </c>
      <c r="B706" s="100" t="s">
        <v>156</v>
      </c>
      <c r="C706" s="99" t="s">
        <v>33</v>
      </c>
      <c r="D706" s="99" t="s">
        <v>155</v>
      </c>
      <c r="E706" s="196" t="s">
        <v>129</v>
      </c>
      <c r="F706" s="196"/>
      <c r="G706" s="101" t="s">
        <v>39</v>
      </c>
      <c r="H706" s="102">
        <v>1</v>
      </c>
      <c r="I706" s="103">
        <v>48.22</v>
      </c>
      <c r="J706" s="114">
        <v>48.22</v>
      </c>
    </row>
    <row r="707" spans="1:10">
      <c r="A707" s="115"/>
      <c r="B707" s="144"/>
      <c r="C707" s="144"/>
      <c r="D707" s="144"/>
      <c r="E707" s="144" t="s">
        <v>128</v>
      </c>
      <c r="F707" s="145">
        <v>2.8389623103279491</v>
      </c>
      <c r="G707" s="144" t="s">
        <v>127</v>
      </c>
      <c r="H707" s="145">
        <v>2.38</v>
      </c>
      <c r="I707" s="144" t="s">
        <v>126</v>
      </c>
      <c r="J707" s="116">
        <v>5.22</v>
      </c>
    </row>
    <row r="708" spans="1:10">
      <c r="A708" s="115"/>
      <c r="B708" s="144"/>
      <c r="C708" s="144"/>
      <c r="D708" s="144"/>
      <c r="E708" s="144" t="s">
        <v>125</v>
      </c>
      <c r="F708" s="145">
        <v>18.260000000000002</v>
      </c>
      <c r="G708" s="144"/>
      <c r="H708" s="197" t="s">
        <v>124</v>
      </c>
      <c r="I708" s="197"/>
      <c r="J708" s="116">
        <v>76.709999999999994</v>
      </c>
    </row>
    <row r="709" spans="1:10" ht="49.9" customHeight="1" thickBot="1">
      <c r="A709" s="74"/>
      <c r="B709" s="137"/>
      <c r="C709" s="137"/>
      <c r="D709" s="137"/>
      <c r="E709" s="137"/>
      <c r="F709" s="137"/>
      <c r="G709" s="137" t="s">
        <v>123</v>
      </c>
      <c r="H709" s="146">
        <v>20</v>
      </c>
      <c r="I709" s="137" t="s">
        <v>122</v>
      </c>
      <c r="J709" s="117">
        <v>1534.2</v>
      </c>
    </row>
    <row r="710" spans="1:10" ht="1.1499999999999999" customHeight="1" thickTop="1">
      <c r="A710" s="118"/>
      <c r="B710" s="104"/>
      <c r="C710" s="104"/>
      <c r="D710" s="104"/>
      <c r="E710" s="104"/>
      <c r="F710" s="104"/>
      <c r="G710" s="104"/>
      <c r="H710" s="104"/>
      <c r="I710" s="104"/>
      <c r="J710" s="119"/>
    </row>
    <row r="711" spans="1:10" ht="24" customHeight="1">
      <c r="A711" s="93" t="s">
        <v>17</v>
      </c>
      <c r="B711" s="67"/>
      <c r="C711" s="67"/>
      <c r="D711" s="67" t="s">
        <v>675</v>
      </c>
      <c r="E711" s="67"/>
      <c r="F711" s="200"/>
      <c r="G711" s="200"/>
      <c r="H711" s="84"/>
      <c r="I711" s="67"/>
      <c r="J711" s="111">
        <v>2601.23</v>
      </c>
    </row>
    <row r="712" spans="1:10" ht="18" customHeight="1">
      <c r="A712" s="69" t="s">
        <v>79</v>
      </c>
      <c r="B712" s="66" t="s">
        <v>120</v>
      </c>
      <c r="C712" s="65" t="s">
        <v>119</v>
      </c>
      <c r="D712" s="65" t="s">
        <v>1</v>
      </c>
      <c r="E712" s="198" t="s">
        <v>139</v>
      </c>
      <c r="F712" s="198"/>
      <c r="G712" s="83" t="s">
        <v>118</v>
      </c>
      <c r="H712" s="66" t="s">
        <v>117</v>
      </c>
      <c r="I712" s="66" t="s">
        <v>116</v>
      </c>
      <c r="J712" s="70" t="s">
        <v>2</v>
      </c>
    </row>
    <row r="713" spans="1:10" ht="39" customHeight="1">
      <c r="A713" s="94" t="s">
        <v>138</v>
      </c>
      <c r="B713" s="86" t="s">
        <v>856</v>
      </c>
      <c r="C713" s="85" t="s">
        <v>33</v>
      </c>
      <c r="D713" s="85" t="s">
        <v>857</v>
      </c>
      <c r="E713" s="199" t="s">
        <v>167</v>
      </c>
      <c r="F713" s="199"/>
      <c r="G713" s="87" t="s">
        <v>37</v>
      </c>
      <c r="H713" s="98">
        <v>1</v>
      </c>
      <c r="I713" s="88">
        <v>13.21</v>
      </c>
      <c r="J713" s="112">
        <v>13.21</v>
      </c>
    </row>
    <row r="714" spans="1:10" ht="25.9" customHeight="1">
      <c r="A714" s="120" t="s">
        <v>135</v>
      </c>
      <c r="B714" s="106" t="s">
        <v>184</v>
      </c>
      <c r="C714" s="105" t="s">
        <v>33</v>
      </c>
      <c r="D714" s="105" t="s">
        <v>183</v>
      </c>
      <c r="E714" s="201" t="s">
        <v>132</v>
      </c>
      <c r="F714" s="201"/>
      <c r="G714" s="107" t="s">
        <v>131</v>
      </c>
      <c r="H714" s="108">
        <v>0.15859999999999999</v>
      </c>
      <c r="I714" s="109">
        <v>23.38</v>
      </c>
      <c r="J714" s="121">
        <v>3.7</v>
      </c>
    </row>
    <row r="715" spans="1:10" ht="25.9" customHeight="1">
      <c r="A715" s="120" t="s">
        <v>135</v>
      </c>
      <c r="B715" s="106" t="s">
        <v>174</v>
      </c>
      <c r="C715" s="105" t="s">
        <v>33</v>
      </c>
      <c r="D715" s="105" t="s">
        <v>173</v>
      </c>
      <c r="E715" s="201" t="s">
        <v>132</v>
      </c>
      <c r="F715" s="201"/>
      <c r="G715" s="107" t="s">
        <v>131</v>
      </c>
      <c r="H715" s="108">
        <v>0.15859999999999999</v>
      </c>
      <c r="I715" s="109">
        <v>27.8</v>
      </c>
      <c r="J715" s="121">
        <v>4.4000000000000004</v>
      </c>
    </row>
    <row r="716" spans="1:10" ht="25.9" customHeight="1">
      <c r="A716" s="113" t="s">
        <v>130</v>
      </c>
      <c r="B716" s="100" t="s">
        <v>247</v>
      </c>
      <c r="C716" s="99" t="s">
        <v>33</v>
      </c>
      <c r="D716" s="99" t="s">
        <v>246</v>
      </c>
      <c r="E716" s="196" t="s">
        <v>129</v>
      </c>
      <c r="F716" s="196"/>
      <c r="G716" s="101" t="s">
        <v>37</v>
      </c>
      <c r="H716" s="102">
        <v>1.0492999999999999</v>
      </c>
      <c r="I716" s="103">
        <v>4.8</v>
      </c>
      <c r="J716" s="114">
        <v>5.03</v>
      </c>
    </row>
    <row r="717" spans="1:10" ht="24" customHeight="1">
      <c r="A717" s="113" t="s">
        <v>130</v>
      </c>
      <c r="B717" s="100" t="s">
        <v>202</v>
      </c>
      <c r="C717" s="99" t="s">
        <v>33</v>
      </c>
      <c r="D717" s="99" t="s">
        <v>201</v>
      </c>
      <c r="E717" s="196" t="s">
        <v>129</v>
      </c>
      <c r="F717" s="196"/>
      <c r="G717" s="101" t="s">
        <v>39</v>
      </c>
      <c r="H717" s="102">
        <v>3.6999999999999998E-2</v>
      </c>
      <c r="I717" s="103">
        <v>2.33</v>
      </c>
      <c r="J717" s="114">
        <v>0.08</v>
      </c>
    </row>
    <row r="718" spans="1:10">
      <c r="A718" s="115"/>
      <c r="B718" s="144"/>
      <c r="C718" s="144"/>
      <c r="D718" s="144"/>
      <c r="E718" s="144" t="s">
        <v>128</v>
      </c>
      <c r="F718" s="145">
        <v>2.8280850600968077</v>
      </c>
      <c r="G718" s="144" t="s">
        <v>127</v>
      </c>
      <c r="H718" s="145">
        <v>2.37</v>
      </c>
      <c r="I718" s="144" t="s">
        <v>126</v>
      </c>
      <c r="J718" s="116">
        <v>5.2</v>
      </c>
    </row>
    <row r="719" spans="1:10">
      <c r="A719" s="115"/>
      <c r="B719" s="144"/>
      <c r="C719" s="144"/>
      <c r="D719" s="144"/>
      <c r="E719" s="144" t="s">
        <v>125</v>
      </c>
      <c r="F719" s="145">
        <v>4.12</v>
      </c>
      <c r="G719" s="144"/>
      <c r="H719" s="197" t="s">
        <v>124</v>
      </c>
      <c r="I719" s="197"/>
      <c r="J719" s="116">
        <v>17.329999999999998</v>
      </c>
    </row>
    <row r="720" spans="1:10" ht="49.9" customHeight="1" thickBot="1">
      <c r="A720" s="74"/>
      <c r="B720" s="137"/>
      <c r="C720" s="137"/>
      <c r="D720" s="137"/>
      <c r="E720" s="137"/>
      <c r="F720" s="137"/>
      <c r="G720" s="137" t="s">
        <v>123</v>
      </c>
      <c r="H720" s="146">
        <v>36.770000000000003</v>
      </c>
      <c r="I720" s="137" t="s">
        <v>122</v>
      </c>
      <c r="J720" s="117">
        <v>637.22</v>
      </c>
    </row>
    <row r="721" spans="1:10" ht="1.1499999999999999" customHeight="1" thickTop="1">
      <c r="A721" s="118"/>
      <c r="B721" s="104"/>
      <c r="C721" s="104"/>
      <c r="D721" s="104"/>
      <c r="E721" s="104"/>
      <c r="F721" s="104"/>
      <c r="G721" s="104"/>
      <c r="H721" s="104"/>
      <c r="I721" s="104"/>
      <c r="J721" s="119"/>
    </row>
    <row r="722" spans="1:10" ht="18" customHeight="1">
      <c r="A722" s="69" t="s">
        <v>75</v>
      </c>
      <c r="B722" s="66" t="s">
        <v>120</v>
      </c>
      <c r="C722" s="65" t="s">
        <v>119</v>
      </c>
      <c r="D722" s="65" t="s">
        <v>1</v>
      </c>
      <c r="E722" s="198" t="s">
        <v>139</v>
      </c>
      <c r="F722" s="198"/>
      <c r="G722" s="83" t="s">
        <v>118</v>
      </c>
      <c r="H722" s="66" t="s">
        <v>117</v>
      </c>
      <c r="I722" s="66" t="s">
        <v>116</v>
      </c>
      <c r="J722" s="70" t="s">
        <v>2</v>
      </c>
    </row>
    <row r="723" spans="1:10" ht="25.9" customHeight="1">
      <c r="A723" s="94" t="s">
        <v>138</v>
      </c>
      <c r="B723" s="86" t="s">
        <v>78</v>
      </c>
      <c r="C723" s="85" t="s">
        <v>33</v>
      </c>
      <c r="D723" s="85" t="s">
        <v>347</v>
      </c>
      <c r="E723" s="199" t="s">
        <v>167</v>
      </c>
      <c r="F723" s="199"/>
      <c r="G723" s="87" t="s">
        <v>37</v>
      </c>
      <c r="H723" s="98">
        <v>1</v>
      </c>
      <c r="I723" s="88">
        <v>20.45</v>
      </c>
      <c r="J723" s="112">
        <v>20.45</v>
      </c>
    </row>
    <row r="724" spans="1:10" ht="25.9" customHeight="1">
      <c r="A724" s="120" t="s">
        <v>135</v>
      </c>
      <c r="B724" s="106" t="s">
        <v>184</v>
      </c>
      <c r="C724" s="105" t="s">
        <v>33</v>
      </c>
      <c r="D724" s="105" t="s">
        <v>183</v>
      </c>
      <c r="E724" s="201" t="s">
        <v>132</v>
      </c>
      <c r="F724" s="201"/>
      <c r="G724" s="107" t="s">
        <v>131</v>
      </c>
      <c r="H724" s="108">
        <v>3.4099999999999998E-2</v>
      </c>
      <c r="I724" s="109">
        <v>23.38</v>
      </c>
      <c r="J724" s="121">
        <v>0.79</v>
      </c>
    </row>
    <row r="725" spans="1:10" ht="25.9" customHeight="1">
      <c r="A725" s="120" t="s">
        <v>135</v>
      </c>
      <c r="B725" s="106" t="s">
        <v>174</v>
      </c>
      <c r="C725" s="105" t="s">
        <v>33</v>
      </c>
      <c r="D725" s="105" t="s">
        <v>173</v>
      </c>
      <c r="E725" s="201" t="s">
        <v>132</v>
      </c>
      <c r="F725" s="201"/>
      <c r="G725" s="107" t="s">
        <v>131</v>
      </c>
      <c r="H725" s="108">
        <v>3.4099999999999998E-2</v>
      </c>
      <c r="I725" s="109">
        <v>27.8</v>
      </c>
      <c r="J725" s="121">
        <v>0.94</v>
      </c>
    </row>
    <row r="726" spans="1:10" ht="25.9" customHeight="1">
      <c r="A726" s="113" t="s">
        <v>130</v>
      </c>
      <c r="B726" s="100" t="s">
        <v>245</v>
      </c>
      <c r="C726" s="99" t="s">
        <v>33</v>
      </c>
      <c r="D726" s="99" t="s">
        <v>244</v>
      </c>
      <c r="E726" s="196" t="s">
        <v>129</v>
      </c>
      <c r="F726" s="196"/>
      <c r="G726" s="101" t="s">
        <v>37</v>
      </c>
      <c r="H726" s="102">
        <v>1.0492999999999999</v>
      </c>
      <c r="I726" s="103">
        <v>17.84</v>
      </c>
      <c r="J726" s="114">
        <v>18.71</v>
      </c>
    </row>
    <row r="727" spans="1:10" ht="24" customHeight="1">
      <c r="A727" s="113" t="s">
        <v>130</v>
      </c>
      <c r="B727" s="100" t="s">
        <v>202</v>
      </c>
      <c r="C727" s="99" t="s">
        <v>33</v>
      </c>
      <c r="D727" s="99" t="s">
        <v>201</v>
      </c>
      <c r="E727" s="196" t="s">
        <v>129</v>
      </c>
      <c r="F727" s="196"/>
      <c r="G727" s="101" t="s">
        <v>39</v>
      </c>
      <c r="H727" s="102">
        <v>8.0000000000000002E-3</v>
      </c>
      <c r="I727" s="103">
        <v>2.33</v>
      </c>
      <c r="J727" s="114">
        <v>0.01</v>
      </c>
    </row>
    <row r="728" spans="1:10">
      <c r="A728" s="115"/>
      <c r="B728" s="144"/>
      <c r="C728" s="144"/>
      <c r="D728" s="144"/>
      <c r="E728" s="144" t="s">
        <v>128</v>
      </c>
      <c r="F728" s="145">
        <v>0.60368738782835696</v>
      </c>
      <c r="G728" s="144" t="s">
        <v>127</v>
      </c>
      <c r="H728" s="145">
        <v>0.51</v>
      </c>
      <c r="I728" s="144" t="s">
        <v>126</v>
      </c>
      <c r="J728" s="116">
        <v>1.1100000000000001</v>
      </c>
    </row>
    <row r="729" spans="1:10">
      <c r="A729" s="115"/>
      <c r="B729" s="144"/>
      <c r="C729" s="144"/>
      <c r="D729" s="144"/>
      <c r="E729" s="144" t="s">
        <v>125</v>
      </c>
      <c r="F729" s="145">
        <v>6.39</v>
      </c>
      <c r="G729" s="144"/>
      <c r="H729" s="197" t="s">
        <v>124</v>
      </c>
      <c r="I729" s="197"/>
      <c r="J729" s="116">
        <v>26.84</v>
      </c>
    </row>
    <row r="730" spans="1:10" ht="49.9" customHeight="1" thickBot="1">
      <c r="A730" s="74"/>
      <c r="B730" s="137"/>
      <c r="C730" s="137"/>
      <c r="D730" s="137"/>
      <c r="E730" s="137"/>
      <c r="F730" s="137"/>
      <c r="G730" s="137" t="s">
        <v>123</v>
      </c>
      <c r="H730" s="146">
        <v>11.3</v>
      </c>
      <c r="I730" s="137" t="s">
        <v>122</v>
      </c>
      <c r="J730" s="117">
        <v>303.29000000000002</v>
      </c>
    </row>
    <row r="731" spans="1:10" ht="1.1499999999999999" customHeight="1" thickTop="1">
      <c r="A731" s="118"/>
      <c r="B731" s="104"/>
      <c r="C731" s="104"/>
      <c r="D731" s="104"/>
      <c r="E731" s="104"/>
      <c r="F731" s="104"/>
      <c r="G731" s="104"/>
      <c r="H731" s="104"/>
      <c r="I731" s="104"/>
      <c r="J731" s="119"/>
    </row>
    <row r="732" spans="1:10" ht="18" customHeight="1">
      <c r="A732" s="69" t="s">
        <v>858</v>
      </c>
      <c r="B732" s="66" t="s">
        <v>120</v>
      </c>
      <c r="C732" s="65" t="s">
        <v>119</v>
      </c>
      <c r="D732" s="65" t="s">
        <v>1</v>
      </c>
      <c r="E732" s="198" t="s">
        <v>139</v>
      </c>
      <c r="F732" s="198"/>
      <c r="G732" s="83" t="s">
        <v>118</v>
      </c>
      <c r="H732" s="66" t="s">
        <v>117</v>
      </c>
      <c r="I732" s="66" t="s">
        <v>116</v>
      </c>
      <c r="J732" s="70" t="s">
        <v>2</v>
      </c>
    </row>
    <row r="733" spans="1:10" ht="52.15" customHeight="1">
      <c r="A733" s="94" t="s">
        <v>138</v>
      </c>
      <c r="B733" s="86" t="s">
        <v>859</v>
      </c>
      <c r="C733" s="85" t="s">
        <v>33</v>
      </c>
      <c r="D733" s="85" t="s">
        <v>860</v>
      </c>
      <c r="E733" s="199" t="s">
        <v>167</v>
      </c>
      <c r="F733" s="199"/>
      <c r="G733" s="87" t="s">
        <v>39</v>
      </c>
      <c r="H733" s="98">
        <v>1</v>
      </c>
      <c r="I733" s="88">
        <v>21.63</v>
      </c>
      <c r="J733" s="112">
        <v>21.63</v>
      </c>
    </row>
    <row r="734" spans="1:10" ht="25.9" customHeight="1">
      <c r="A734" s="120" t="s">
        <v>135</v>
      </c>
      <c r="B734" s="106" t="s">
        <v>184</v>
      </c>
      <c r="C734" s="105" t="s">
        <v>33</v>
      </c>
      <c r="D734" s="105" t="s">
        <v>183</v>
      </c>
      <c r="E734" s="201" t="s">
        <v>132</v>
      </c>
      <c r="F734" s="201"/>
      <c r="G734" s="107" t="s">
        <v>131</v>
      </c>
      <c r="H734" s="108">
        <v>0.1338</v>
      </c>
      <c r="I734" s="109">
        <v>23.38</v>
      </c>
      <c r="J734" s="121">
        <v>3.12</v>
      </c>
    </row>
    <row r="735" spans="1:10" ht="25.9" customHeight="1">
      <c r="A735" s="120" t="s">
        <v>135</v>
      </c>
      <c r="B735" s="106" t="s">
        <v>174</v>
      </c>
      <c r="C735" s="105" t="s">
        <v>33</v>
      </c>
      <c r="D735" s="105" t="s">
        <v>173</v>
      </c>
      <c r="E735" s="201" t="s">
        <v>132</v>
      </c>
      <c r="F735" s="201"/>
      <c r="G735" s="107" t="s">
        <v>131</v>
      </c>
      <c r="H735" s="108">
        <v>0.1338</v>
      </c>
      <c r="I735" s="109">
        <v>27.8</v>
      </c>
      <c r="J735" s="121">
        <v>3.71</v>
      </c>
    </row>
    <row r="736" spans="1:10" ht="25.9" customHeight="1">
      <c r="A736" s="113" t="s">
        <v>130</v>
      </c>
      <c r="B736" s="100" t="s">
        <v>1232</v>
      </c>
      <c r="C736" s="99" t="s">
        <v>33</v>
      </c>
      <c r="D736" s="99" t="s">
        <v>1233</v>
      </c>
      <c r="E736" s="196" t="s">
        <v>129</v>
      </c>
      <c r="F736" s="196"/>
      <c r="G736" s="101" t="s">
        <v>39</v>
      </c>
      <c r="H736" s="102">
        <v>1</v>
      </c>
      <c r="I736" s="103">
        <v>14.24</v>
      </c>
      <c r="J736" s="114">
        <v>14.24</v>
      </c>
    </row>
    <row r="737" spans="1:10" ht="24" customHeight="1">
      <c r="A737" s="113" t="s">
        <v>130</v>
      </c>
      <c r="B737" s="100" t="s">
        <v>208</v>
      </c>
      <c r="C737" s="99" t="s">
        <v>33</v>
      </c>
      <c r="D737" s="99" t="s">
        <v>207</v>
      </c>
      <c r="E737" s="196" t="s">
        <v>129</v>
      </c>
      <c r="F737" s="196"/>
      <c r="G737" s="101" t="s">
        <v>39</v>
      </c>
      <c r="H737" s="102">
        <v>3.5000000000000001E-3</v>
      </c>
      <c r="I737" s="103">
        <v>70.78</v>
      </c>
      <c r="J737" s="114">
        <v>0.24</v>
      </c>
    </row>
    <row r="738" spans="1:10" ht="25.9" customHeight="1">
      <c r="A738" s="113" t="s">
        <v>130</v>
      </c>
      <c r="B738" s="100" t="s">
        <v>206</v>
      </c>
      <c r="C738" s="99" t="s">
        <v>33</v>
      </c>
      <c r="D738" s="99" t="s">
        <v>205</v>
      </c>
      <c r="E738" s="196" t="s">
        <v>129</v>
      </c>
      <c r="F738" s="196"/>
      <c r="G738" s="101" t="s">
        <v>39</v>
      </c>
      <c r="H738" s="102">
        <v>4.0000000000000001E-3</v>
      </c>
      <c r="I738" s="103">
        <v>80.2</v>
      </c>
      <c r="J738" s="114">
        <v>0.32</v>
      </c>
    </row>
    <row r="739" spans="1:10">
      <c r="A739" s="115"/>
      <c r="B739" s="144"/>
      <c r="C739" s="144"/>
      <c r="D739" s="144"/>
      <c r="E739" s="144" t="s">
        <v>128</v>
      </c>
      <c r="F739" s="145">
        <v>2.3821178006200032</v>
      </c>
      <c r="G739" s="144" t="s">
        <v>127</v>
      </c>
      <c r="H739" s="145">
        <v>2</v>
      </c>
      <c r="I739" s="144" t="s">
        <v>126</v>
      </c>
      <c r="J739" s="116">
        <v>4.38</v>
      </c>
    </row>
    <row r="740" spans="1:10">
      <c r="A740" s="115"/>
      <c r="B740" s="144"/>
      <c r="C740" s="144"/>
      <c r="D740" s="144"/>
      <c r="E740" s="144" t="s">
        <v>125</v>
      </c>
      <c r="F740" s="145">
        <v>6.75</v>
      </c>
      <c r="G740" s="144"/>
      <c r="H740" s="197" t="s">
        <v>124</v>
      </c>
      <c r="I740" s="197"/>
      <c r="J740" s="116">
        <v>28.38</v>
      </c>
    </row>
    <row r="741" spans="1:10" ht="49.9" customHeight="1" thickBot="1">
      <c r="A741" s="74"/>
      <c r="B741" s="137"/>
      <c r="C741" s="137"/>
      <c r="D741" s="137"/>
      <c r="E741" s="137"/>
      <c r="F741" s="137"/>
      <c r="G741" s="137" t="s">
        <v>123</v>
      </c>
      <c r="H741" s="146">
        <v>10</v>
      </c>
      <c r="I741" s="137" t="s">
        <v>122</v>
      </c>
      <c r="J741" s="117">
        <v>283.8</v>
      </c>
    </row>
    <row r="742" spans="1:10" ht="1.1499999999999999" customHeight="1" thickTop="1">
      <c r="A742" s="118"/>
      <c r="B742" s="104"/>
      <c r="C742" s="104"/>
      <c r="D742" s="104"/>
      <c r="E742" s="104"/>
      <c r="F742" s="104"/>
      <c r="G742" s="104"/>
      <c r="H742" s="104"/>
      <c r="I742" s="104"/>
      <c r="J742" s="119"/>
    </row>
    <row r="743" spans="1:10" ht="18" customHeight="1">
      <c r="A743" s="69" t="s">
        <v>861</v>
      </c>
      <c r="B743" s="66" t="s">
        <v>120</v>
      </c>
      <c r="C743" s="65" t="s">
        <v>119</v>
      </c>
      <c r="D743" s="65" t="s">
        <v>1</v>
      </c>
      <c r="E743" s="198" t="s">
        <v>139</v>
      </c>
      <c r="F743" s="198"/>
      <c r="G743" s="83" t="s">
        <v>118</v>
      </c>
      <c r="H743" s="66" t="s">
        <v>117</v>
      </c>
      <c r="I743" s="66" t="s">
        <v>116</v>
      </c>
      <c r="J743" s="70" t="s">
        <v>2</v>
      </c>
    </row>
    <row r="744" spans="1:10" ht="24" customHeight="1">
      <c r="A744" s="96" t="s">
        <v>130</v>
      </c>
      <c r="B744" s="90" t="s">
        <v>862</v>
      </c>
      <c r="C744" s="89" t="s">
        <v>33</v>
      </c>
      <c r="D744" s="89" t="s">
        <v>863</v>
      </c>
      <c r="E744" s="202" t="s">
        <v>129</v>
      </c>
      <c r="F744" s="202"/>
      <c r="G744" s="91" t="s">
        <v>39</v>
      </c>
      <c r="H744" s="110">
        <v>1</v>
      </c>
      <c r="I744" s="92">
        <v>8.1999999999999993</v>
      </c>
      <c r="J744" s="122">
        <v>8.1999999999999993</v>
      </c>
    </row>
    <row r="745" spans="1:10">
      <c r="A745" s="115"/>
      <c r="B745" s="144"/>
      <c r="C745" s="144"/>
      <c r="D745" s="144"/>
      <c r="E745" s="144" t="s">
        <v>128</v>
      </c>
      <c r="F745" s="145">
        <v>0</v>
      </c>
      <c r="G745" s="144" t="s">
        <v>127</v>
      </c>
      <c r="H745" s="145">
        <v>0</v>
      </c>
      <c r="I745" s="144" t="s">
        <v>126</v>
      </c>
      <c r="J745" s="116">
        <v>0</v>
      </c>
    </row>
    <row r="746" spans="1:10">
      <c r="A746" s="115"/>
      <c r="B746" s="144"/>
      <c r="C746" s="144"/>
      <c r="D746" s="144"/>
      <c r="E746" s="144" t="s">
        <v>125</v>
      </c>
      <c r="F746" s="145">
        <v>2.56</v>
      </c>
      <c r="G746" s="144"/>
      <c r="H746" s="197" t="s">
        <v>124</v>
      </c>
      <c r="I746" s="197"/>
      <c r="J746" s="116">
        <v>10.76</v>
      </c>
    </row>
    <row r="747" spans="1:10" ht="49.9" customHeight="1" thickBot="1">
      <c r="A747" s="74"/>
      <c r="B747" s="137"/>
      <c r="C747" s="137"/>
      <c r="D747" s="137"/>
      <c r="E747" s="137"/>
      <c r="F747" s="137"/>
      <c r="G747" s="137" t="s">
        <v>123</v>
      </c>
      <c r="H747" s="146">
        <v>2</v>
      </c>
      <c r="I747" s="137" t="s">
        <v>122</v>
      </c>
      <c r="J747" s="117">
        <v>21.52</v>
      </c>
    </row>
    <row r="748" spans="1:10" ht="1.1499999999999999" customHeight="1" thickTop="1">
      <c r="A748" s="118"/>
      <c r="B748" s="104"/>
      <c r="C748" s="104"/>
      <c r="D748" s="104"/>
      <c r="E748" s="104"/>
      <c r="F748" s="104"/>
      <c r="G748" s="104"/>
      <c r="H748" s="104"/>
      <c r="I748" s="104"/>
      <c r="J748" s="119"/>
    </row>
    <row r="749" spans="1:10" ht="18" customHeight="1">
      <c r="A749" s="69" t="s">
        <v>864</v>
      </c>
      <c r="B749" s="66" t="s">
        <v>120</v>
      </c>
      <c r="C749" s="65" t="s">
        <v>119</v>
      </c>
      <c r="D749" s="65" t="s">
        <v>1</v>
      </c>
      <c r="E749" s="198" t="s">
        <v>139</v>
      </c>
      <c r="F749" s="198"/>
      <c r="G749" s="83" t="s">
        <v>118</v>
      </c>
      <c r="H749" s="66" t="s">
        <v>117</v>
      </c>
      <c r="I749" s="66" t="s">
        <v>116</v>
      </c>
      <c r="J749" s="70" t="s">
        <v>2</v>
      </c>
    </row>
    <row r="750" spans="1:10" ht="39" customHeight="1">
      <c r="A750" s="94" t="s">
        <v>138</v>
      </c>
      <c r="B750" s="86" t="s">
        <v>76</v>
      </c>
      <c r="C750" s="85" t="s">
        <v>33</v>
      </c>
      <c r="D750" s="85" t="s">
        <v>349</v>
      </c>
      <c r="E750" s="199" t="s">
        <v>167</v>
      </c>
      <c r="F750" s="199"/>
      <c r="G750" s="87" t="s">
        <v>39</v>
      </c>
      <c r="H750" s="98">
        <v>1</v>
      </c>
      <c r="I750" s="88">
        <v>13.93</v>
      </c>
      <c r="J750" s="112">
        <v>13.93</v>
      </c>
    </row>
    <row r="751" spans="1:10" ht="25.9" customHeight="1">
      <c r="A751" s="120" t="s">
        <v>135</v>
      </c>
      <c r="B751" s="106" t="s">
        <v>184</v>
      </c>
      <c r="C751" s="105" t="s">
        <v>33</v>
      </c>
      <c r="D751" s="105" t="s">
        <v>183</v>
      </c>
      <c r="E751" s="201" t="s">
        <v>132</v>
      </c>
      <c r="F751" s="201"/>
      <c r="G751" s="107" t="s">
        <v>131</v>
      </c>
      <c r="H751" s="108">
        <v>0.13120000000000001</v>
      </c>
      <c r="I751" s="109">
        <v>23.38</v>
      </c>
      <c r="J751" s="121">
        <v>3.06</v>
      </c>
    </row>
    <row r="752" spans="1:10" ht="25.9" customHeight="1">
      <c r="A752" s="120" t="s">
        <v>135</v>
      </c>
      <c r="B752" s="106" t="s">
        <v>174</v>
      </c>
      <c r="C752" s="105" t="s">
        <v>33</v>
      </c>
      <c r="D752" s="105" t="s">
        <v>173</v>
      </c>
      <c r="E752" s="201" t="s">
        <v>132</v>
      </c>
      <c r="F752" s="201"/>
      <c r="G752" s="107" t="s">
        <v>131</v>
      </c>
      <c r="H752" s="108">
        <v>0.13120000000000001</v>
      </c>
      <c r="I752" s="109">
        <v>27.8</v>
      </c>
      <c r="J752" s="121">
        <v>3.64</v>
      </c>
    </row>
    <row r="753" spans="1:10" ht="24" customHeight="1">
      <c r="A753" s="113" t="s">
        <v>130</v>
      </c>
      <c r="B753" s="100" t="s">
        <v>208</v>
      </c>
      <c r="C753" s="99" t="s">
        <v>33</v>
      </c>
      <c r="D753" s="99" t="s">
        <v>207</v>
      </c>
      <c r="E753" s="196" t="s">
        <v>129</v>
      </c>
      <c r="F753" s="196"/>
      <c r="G753" s="101" t="s">
        <v>39</v>
      </c>
      <c r="H753" s="102">
        <v>5.8999999999999999E-3</v>
      </c>
      <c r="I753" s="103">
        <v>70.78</v>
      </c>
      <c r="J753" s="114">
        <v>0.41</v>
      </c>
    </row>
    <row r="754" spans="1:10" ht="25.9" customHeight="1">
      <c r="A754" s="113" t="s">
        <v>130</v>
      </c>
      <c r="B754" s="100" t="s">
        <v>206</v>
      </c>
      <c r="C754" s="99" t="s">
        <v>33</v>
      </c>
      <c r="D754" s="99" t="s">
        <v>205</v>
      </c>
      <c r="E754" s="196" t="s">
        <v>129</v>
      </c>
      <c r="F754" s="196"/>
      <c r="G754" s="101" t="s">
        <v>39</v>
      </c>
      <c r="H754" s="102">
        <v>7.0000000000000001E-3</v>
      </c>
      <c r="I754" s="103">
        <v>80.2</v>
      </c>
      <c r="J754" s="114">
        <v>0.56000000000000005</v>
      </c>
    </row>
    <row r="755" spans="1:10" ht="25.9" customHeight="1">
      <c r="A755" s="113" t="s">
        <v>130</v>
      </c>
      <c r="B755" s="100" t="s">
        <v>241</v>
      </c>
      <c r="C755" s="99" t="s">
        <v>33</v>
      </c>
      <c r="D755" s="99" t="s">
        <v>240</v>
      </c>
      <c r="E755" s="196" t="s">
        <v>129</v>
      </c>
      <c r="F755" s="196"/>
      <c r="G755" s="101" t="s">
        <v>39</v>
      </c>
      <c r="H755" s="102">
        <v>1</v>
      </c>
      <c r="I755" s="103">
        <v>6.19</v>
      </c>
      <c r="J755" s="114">
        <v>6.19</v>
      </c>
    </row>
    <row r="756" spans="1:10" ht="24" customHeight="1">
      <c r="A756" s="113" t="s">
        <v>130</v>
      </c>
      <c r="B756" s="100" t="s">
        <v>202</v>
      </c>
      <c r="C756" s="99" t="s">
        <v>33</v>
      </c>
      <c r="D756" s="99" t="s">
        <v>201</v>
      </c>
      <c r="E756" s="196" t="s">
        <v>129</v>
      </c>
      <c r="F756" s="196"/>
      <c r="G756" s="101" t="s">
        <v>39</v>
      </c>
      <c r="H756" s="102">
        <v>3.15E-2</v>
      </c>
      <c r="I756" s="103">
        <v>2.33</v>
      </c>
      <c r="J756" s="114">
        <v>7.0000000000000007E-2</v>
      </c>
    </row>
    <row r="757" spans="1:10">
      <c r="A757" s="115"/>
      <c r="B757" s="144"/>
      <c r="C757" s="144"/>
      <c r="D757" s="144"/>
      <c r="E757" s="144" t="s">
        <v>128</v>
      </c>
      <c r="F757" s="145">
        <v>2.3386087996954368</v>
      </c>
      <c r="G757" s="144" t="s">
        <v>127</v>
      </c>
      <c r="H757" s="145">
        <v>1.96</v>
      </c>
      <c r="I757" s="144" t="s">
        <v>126</v>
      </c>
      <c r="J757" s="116">
        <v>4.3</v>
      </c>
    </row>
    <row r="758" spans="1:10">
      <c r="A758" s="115"/>
      <c r="B758" s="144"/>
      <c r="C758" s="144"/>
      <c r="D758" s="144"/>
      <c r="E758" s="144" t="s">
        <v>125</v>
      </c>
      <c r="F758" s="145">
        <v>4.3499999999999996</v>
      </c>
      <c r="G758" s="144"/>
      <c r="H758" s="197" t="s">
        <v>124</v>
      </c>
      <c r="I758" s="197"/>
      <c r="J758" s="116">
        <v>18.28</v>
      </c>
    </row>
    <row r="759" spans="1:10" ht="49.9" customHeight="1" thickBot="1">
      <c r="A759" s="74"/>
      <c r="B759" s="137"/>
      <c r="C759" s="137"/>
      <c r="D759" s="137"/>
      <c r="E759" s="137"/>
      <c r="F759" s="137"/>
      <c r="G759" s="137" t="s">
        <v>123</v>
      </c>
      <c r="H759" s="146">
        <v>10</v>
      </c>
      <c r="I759" s="137" t="s">
        <v>122</v>
      </c>
      <c r="J759" s="117">
        <v>182.8</v>
      </c>
    </row>
    <row r="760" spans="1:10" ht="1.1499999999999999" customHeight="1" thickTop="1">
      <c r="A760" s="118"/>
      <c r="B760" s="104"/>
      <c r="C760" s="104"/>
      <c r="D760" s="104"/>
      <c r="E760" s="104"/>
      <c r="F760" s="104"/>
      <c r="G760" s="104"/>
      <c r="H760" s="104"/>
      <c r="I760" s="104"/>
      <c r="J760" s="119"/>
    </row>
    <row r="761" spans="1:10" ht="18" customHeight="1">
      <c r="A761" s="69" t="s">
        <v>865</v>
      </c>
      <c r="B761" s="66" t="s">
        <v>120</v>
      </c>
      <c r="C761" s="65" t="s">
        <v>119</v>
      </c>
      <c r="D761" s="65" t="s">
        <v>1</v>
      </c>
      <c r="E761" s="198" t="s">
        <v>139</v>
      </c>
      <c r="F761" s="198"/>
      <c r="G761" s="83" t="s">
        <v>118</v>
      </c>
      <c r="H761" s="66" t="s">
        <v>117</v>
      </c>
      <c r="I761" s="66" t="s">
        <v>116</v>
      </c>
      <c r="J761" s="70" t="s">
        <v>2</v>
      </c>
    </row>
    <row r="762" spans="1:10" ht="39" customHeight="1">
      <c r="A762" s="94" t="s">
        <v>138</v>
      </c>
      <c r="B762" s="86" t="s">
        <v>77</v>
      </c>
      <c r="C762" s="85" t="s">
        <v>33</v>
      </c>
      <c r="D762" s="85" t="s">
        <v>348</v>
      </c>
      <c r="E762" s="199" t="s">
        <v>167</v>
      </c>
      <c r="F762" s="199"/>
      <c r="G762" s="87" t="s">
        <v>39</v>
      </c>
      <c r="H762" s="98">
        <v>1</v>
      </c>
      <c r="I762" s="88">
        <v>8.99</v>
      </c>
      <c r="J762" s="112">
        <v>8.99</v>
      </c>
    </row>
    <row r="763" spans="1:10" ht="25.9" customHeight="1">
      <c r="A763" s="120" t="s">
        <v>135</v>
      </c>
      <c r="B763" s="106" t="s">
        <v>184</v>
      </c>
      <c r="C763" s="105" t="s">
        <v>33</v>
      </c>
      <c r="D763" s="105" t="s">
        <v>183</v>
      </c>
      <c r="E763" s="201" t="s">
        <v>132</v>
      </c>
      <c r="F763" s="201"/>
      <c r="G763" s="107" t="s">
        <v>131</v>
      </c>
      <c r="H763" s="108">
        <v>0.13589999999999999</v>
      </c>
      <c r="I763" s="109">
        <v>23.38</v>
      </c>
      <c r="J763" s="121">
        <v>3.17</v>
      </c>
    </row>
    <row r="764" spans="1:10" ht="25.9" customHeight="1">
      <c r="A764" s="120" t="s">
        <v>135</v>
      </c>
      <c r="B764" s="106" t="s">
        <v>174</v>
      </c>
      <c r="C764" s="105" t="s">
        <v>33</v>
      </c>
      <c r="D764" s="105" t="s">
        <v>173</v>
      </c>
      <c r="E764" s="201" t="s">
        <v>132</v>
      </c>
      <c r="F764" s="201"/>
      <c r="G764" s="107" t="s">
        <v>131</v>
      </c>
      <c r="H764" s="108">
        <v>0.13589999999999999</v>
      </c>
      <c r="I764" s="109">
        <v>27.8</v>
      </c>
      <c r="J764" s="121">
        <v>3.77</v>
      </c>
    </row>
    <row r="765" spans="1:10" ht="24" customHeight="1">
      <c r="A765" s="113" t="s">
        <v>130</v>
      </c>
      <c r="B765" s="100" t="s">
        <v>208</v>
      </c>
      <c r="C765" s="99" t="s">
        <v>33</v>
      </c>
      <c r="D765" s="99" t="s">
        <v>207</v>
      </c>
      <c r="E765" s="196" t="s">
        <v>129</v>
      </c>
      <c r="F765" s="196"/>
      <c r="G765" s="101" t="s">
        <v>39</v>
      </c>
      <c r="H765" s="102">
        <v>7.1000000000000004E-3</v>
      </c>
      <c r="I765" s="103">
        <v>70.78</v>
      </c>
      <c r="J765" s="114">
        <v>0.5</v>
      </c>
    </row>
    <row r="766" spans="1:10" ht="25.9" customHeight="1">
      <c r="A766" s="113" t="s">
        <v>130</v>
      </c>
      <c r="B766" s="100" t="s">
        <v>243</v>
      </c>
      <c r="C766" s="99" t="s">
        <v>33</v>
      </c>
      <c r="D766" s="99" t="s">
        <v>242</v>
      </c>
      <c r="E766" s="196" t="s">
        <v>129</v>
      </c>
      <c r="F766" s="196"/>
      <c r="G766" s="101" t="s">
        <v>39</v>
      </c>
      <c r="H766" s="102">
        <v>1</v>
      </c>
      <c r="I766" s="103">
        <v>0.84</v>
      </c>
      <c r="J766" s="114">
        <v>0.84</v>
      </c>
    </row>
    <row r="767" spans="1:10" ht="25.9" customHeight="1">
      <c r="A767" s="113" t="s">
        <v>130</v>
      </c>
      <c r="B767" s="100" t="s">
        <v>206</v>
      </c>
      <c r="C767" s="99" t="s">
        <v>33</v>
      </c>
      <c r="D767" s="99" t="s">
        <v>205</v>
      </c>
      <c r="E767" s="196" t="s">
        <v>129</v>
      </c>
      <c r="F767" s="196"/>
      <c r="G767" s="101" t="s">
        <v>39</v>
      </c>
      <c r="H767" s="102">
        <v>8.0000000000000002E-3</v>
      </c>
      <c r="I767" s="103">
        <v>80.2</v>
      </c>
      <c r="J767" s="114">
        <v>0.64</v>
      </c>
    </row>
    <row r="768" spans="1:10" ht="24" customHeight="1">
      <c r="A768" s="113" t="s">
        <v>130</v>
      </c>
      <c r="B768" s="100" t="s">
        <v>202</v>
      </c>
      <c r="C768" s="99" t="s">
        <v>33</v>
      </c>
      <c r="D768" s="99" t="s">
        <v>201</v>
      </c>
      <c r="E768" s="196" t="s">
        <v>129</v>
      </c>
      <c r="F768" s="196"/>
      <c r="G768" s="101" t="s">
        <v>39</v>
      </c>
      <c r="H768" s="102">
        <v>3.0200000000000001E-2</v>
      </c>
      <c r="I768" s="103">
        <v>2.33</v>
      </c>
      <c r="J768" s="114">
        <v>7.0000000000000007E-2</v>
      </c>
    </row>
    <row r="769" spans="1:10">
      <c r="A769" s="115"/>
      <c r="B769" s="144"/>
      <c r="C769" s="144"/>
      <c r="D769" s="144"/>
      <c r="E769" s="144" t="s">
        <v>128</v>
      </c>
      <c r="F769" s="145">
        <v>2.4147495513134278</v>
      </c>
      <c r="G769" s="144" t="s">
        <v>127</v>
      </c>
      <c r="H769" s="145">
        <v>2.0299999999999998</v>
      </c>
      <c r="I769" s="144" t="s">
        <v>126</v>
      </c>
      <c r="J769" s="116">
        <v>4.4400000000000004</v>
      </c>
    </row>
    <row r="770" spans="1:10">
      <c r="A770" s="115"/>
      <c r="B770" s="144"/>
      <c r="C770" s="144"/>
      <c r="D770" s="144"/>
      <c r="E770" s="144" t="s">
        <v>125</v>
      </c>
      <c r="F770" s="145">
        <v>2.8</v>
      </c>
      <c r="G770" s="144"/>
      <c r="H770" s="197" t="s">
        <v>124</v>
      </c>
      <c r="I770" s="197"/>
      <c r="J770" s="116">
        <v>11.79</v>
      </c>
    </row>
    <row r="771" spans="1:10" ht="49.9" customHeight="1" thickBot="1">
      <c r="A771" s="74"/>
      <c r="B771" s="137"/>
      <c r="C771" s="137"/>
      <c r="D771" s="137"/>
      <c r="E771" s="137"/>
      <c r="F771" s="137"/>
      <c r="G771" s="137" t="s">
        <v>123</v>
      </c>
      <c r="H771" s="146">
        <v>10</v>
      </c>
      <c r="I771" s="137" t="s">
        <v>122</v>
      </c>
      <c r="J771" s="117">
        <v>117.9</v>
      </c>
    </row>
    <row r="772" spans="1:10" ht="1.1499999999999999" customHeight="1" thickTop="1">
      <c r="A772" s="118"/>
      <c r="B772" s="104"/>
      <c r="C772" s="104"/>
      <c r="D772" s="104"/>
      <c r="E772" s="104"/>
      <c r="F772" s="104"/>
      <c r="G772" s="104"/>
      <c r="H772" s="104"/>
      <c r="I772" s="104"/>
      <c r="J772" s="119"/>
    </row>
    <row r="773" spans="1:10" ht="18" customHeight="1">
      <c r="A773" s="69" t="s">
        <v>866</v>
      </c>
      <c r="B773" s="66" t="s">
        <v>120</v>
      </c>
      <c r="C773" s="65" t="s">
        <v>119</v>
      </c>
      <c r="D773" s="65" t="s">
        <v>1</v>
      </c>
      <c r="E773" s="198" t="s">
        <v>139</v>
      </c>
      <c r="F773" s="198"/>
      <c r="G773" s="83" t="s">
        <v>118</v>
      </c>
      <c r="H773" s="66" t="s">
        <v>117</v>
      </c>
      <c r="I773" s="66" t="s">
        <v>116</v>
      </c>
      <c r="J773" s="70" t="s">
        <v>2</v>
      </c>
    </row>
    <row r="774" spans="1:10" ht="39" customHeight="1">
      <c r="A774" s="94" t="s">
        <v>138</v>
      </c>
      <c r="B774" s="86" t="s">
        <v>74</v>
      </c>
      <c r="C774" s="85" t="s">
        <v>33</v>
      </c>
      <c r="D774" s="85" t="s">
        <v>350</v>
      </c>
      <c r="E774" s="199" t="s">
        <v>167</v>
      </c>
      <c r="F774" s="199"/>
      <c r="G774" s="87" t="s">
        <v>39</v>
      </c>
      <c r="H774" s="98">
        <v>1</v>
      </c>
      <c r="I774" s="88">
        <v>70.88</v>
      </c>
      <c r="J774" s="112">
        <v>70.88</v>
      </c>
    </row>
    <row r="775" spans="1:10" ht="25.9" customHeight="1">
      <c r="A775" s="120" t="s">
        <v>135</v>
      </c>
      <c r="B775" s="106" t="s">
        <v>184</v>
      </c>
      <c r="C775" s="105" t="s">
        <v>33</v>
      </c>
      <c r="D775" s="105" t="s">
        <v>183</v>
      </c>
      <c r="E775" s="201" t="s">
        <v>132</v>
      </c>
      <c r="F775" s="201"/>
      <c r="G775" s="107" t="s">
        <v>131</v>
      </c>
      <c r="H775" s="108">
        <v>0.22120000000000001</v>
      </c>
      <c r="I775" s="109">
        <v>23.38</v>
      </c>
      <c r="J775" s="121">
        <v>5.17</v>
      </c>
    </row>
    <row r="776" spans="1:10" ht="25.9" customHeight="1">
      <c r="A776" s="120" t="s">
        <v>135</v>
      </c>
      <c r="B776" s="106" t="s">
        <v>174</v>
      </c>
      <c r="C776" s="105" t="s">
        <v>33</v>
      </c>
      <c r="D776" s="105" t="s">
        <v>173</v>
      </c>
      <c r="E776" s="201" t="s">
        <v>132</v>
      </c>
      <c r="F776" s="201"/>
      <c r="G776" s="107" t="s">
        <v>131</v>
      </c>
      <c r="H776" s="108">
        <v>0.22120000000000001</v>
      </c>
      <c r="I776" s="109">
        <v>27.8</v>
      </c>
      <c r="J776" s="121">
        <v>6.14</v>
      </c>
    </row>
    <row r="777" spans="1:10" ht="24" customHeight="1">
      <c r="A777" s="113" t="s">
        <v>130</v>
      </c>
      <c r="B777" s="100" t="s">
        <v>182</v>
      </c>
      <c r="C777" s="99" t="s">
        <v>33</v>
      </c>
      <c r="D777" s="99" t="s">
        <v>181</v>
      </c>
      <c r="E777" s="196" t="s">
        <v>129</v>
      </c>
      <c r="F777" s="196"/>
      <c r="G777" s="101" t="s">
        <v>39</v>
      </c>
      <c r="H777" s="102">
        <v>1.06E-2</v>
      </c>
      <c r="I777" s="103">
        <v>11.8</v>
      </c>
      <c r="J777" s="114">
        <v>0.12</v>
      </c>
    </row>
    <row r="778" spans="1:10" ht="25.9" customHeight="1">
      <c r="A778" s="113" t="s">
        <v>130</v>
      </c>
      <c r="B778" s="100" t="s">
        <v>239</v>
      </c>
      <c r="C778" s="99" t="s">
        <v>33</v>
      </c>
      <c r="D778" s="99" t="s">
        <v>238</v>
      </c>
      <c r="E778" s="196" t="s">
        <v>129</v>
      </c>
      <c r="F778" s="196"/>
      <c r="G778" s="101" t="s">
        <v>39</v>
      </c>
      <c r="H778" s="102">
        <v>1</v>
      </c>
      <c r="I778" s="103">
        <v>59.45</v>
      </c>
      <c r="J778" s="114">
        <v>59.45</v>
      </c>
    </row>
    <row r="779" spans="1:10">
      <c r="A779" s="115"/>
      <c r="B779" s="144"/>
      <c r="C779" s="144"/>
      <c r="D779" s="144"/>
      <c r="E779" s="144" t="s">
        <v>128</v>
      </c>
      <c r="F779" s="145">
        <v>3.9375645836732476</v>
      </c>
      <c r="G779" s="144" t="s">
        <v>127</v>
      </c>
      <c r="H779" s="145">
        <v>3.3</v>
      </c>
      <c r="I779" s="144" t="s">
        <v>126</v>
      </c>
      <c r="J779" s="116">
        <v>7.24</v>
      </c>
    </row>
    <row r="780" spans="1:10">
      <c r="A780" s="115"/>
      <c r="B780" s="144"/>
      <c r="C780" s="144"/>
      <c r="D780" s="144"/>
      <c r="E780" s="144" t="s">
        <v>125</v>
      </c>
      <c r="F780" s="145">
        <v>22.15</v>
      </c>
      <c r="G780" s="144"/>
      <c r="H780" s="197" t="s">
        <v>124</v>
      </c>
      <c r="I780" s="197"/>
      <c r="J780" s="116">
        <v>93.03</v>
      </c>
    </row>
    <row r="781" spans="1:10" ht="49.9" customHeight="1" thickBot="1">
      <c r="A781" s="74"/>
      <c r="B781" s="137"/>
      <c r="C781" s="137"/>
      <c r="D781" s="137"/>
      <c r="E781" s="137"/>
      <c r="F781" s="137"/>
      <c r="G781" s="137" t="s">
        <v>123</v>
      </c>
      <c r="H781" s="146">
        <v>4</v>
      </c>
      <c r="I781" s="137" t="s">
        <v>122</v>
      </c>
      <c r="J781" s="117">
        <v>372.12</v>
      </c>
    </row>
    <row r="782" spans="1:10" ht="1.1499999999999999" customHeight="1" thickTop="1">
      <c r="A782" s="118"/>
      <c r="B782" s="104"/>
      <c r="C782" s="104"/>
      <c r="D782" s="104"/>
      <c r="E782" s="104"/>
      <c r="F782" s="104"/>
      <c r="G782" s="104"/>
      <c r="H782" s="104"/>
      <c r="I782" s="104"/>
      <c r="J782" s="119"/>
    </row>
    <row r="783" spans="1:10" ht="18" customHeight="1">
      <c r="A783" s="69" t="s">
        <v>867</v>
      </c>
      <c r="B783" s="66" t="s">
        <v>120</v>
      </c>
      <c r="C783" s="65" t="s">
        <v>119</v>
      </c>
      <c r="D783" s="65" t="s">
        <v>1</v>
      </c>
      <c r="E783" s="198" t="s">
        <v>139</v>
      </c>
      <c r="F783" s="198"/>
      <c r="G783" s="83" t="s">
        <v>118</v>
      </c>
      <c r="H783" s="66" t="s">
        <v>117</v>
      </c>
      <c r="I783" s="66" t="s">
        <v>116</v>
      </c>
      <c r="J783" s="70" t="s">
        <v>2</v>
      </c>
    </row>
    <row r="784" spans="1:10" ht="39" customHeight="1">
      <c r="A784" s="94" t="s">
        <v>138</v>
      </c>
      <c r="B784" s="86" t="s">
        <v>73</v>
      </c>
      <c r="C784" s="85" t="s">
        <v>33</v>
      </c>
      <c r="D784" s="85" t="s">
        <v>351</v>
      </c>
      <c r="E784" s="199" t="s">
        <v>167</v>
      </c>
      <c r="F784" s="199"/>
      <c r="G784" s="87" t="s">
        <v>39</v>
      </c>
      <c r="H784" s="98">
        <v>1</v>
      </c>
      <c r="I784" s="88">
        <v>67.5</v>
      </c>
      <c r="J784" s="112">
        <v>67.5</v>
      </c>
    </row>
    <row r="785" spans="1:10" ht="25.9" customHeight="1">
      <c r="A785" s="120" t="s">
        <v>135</v>
      </c>
      <c r="B785" s="106" t="s">
        <v>184</v>
      </c>
      <c r="C785" s="105" t="s">
        <v>33</v>
      </c>
      <c r="D785" s="105" t="s">
        <v>183</v>
      </c>
      <c r="E785" s="201" t="s">
        <v>132</v>
      </c>
      <c r="F785" s="201"/>
      <c r="G785" s="107" t="s">
        <v>131</v>
      </c>
      <c r="H785" s="108">
        <v>0.22120000000000001</v>
      </c>
      <c r="I785" s="109">
        <v>23.38</v>
      </c>
      <c r="J785" s="121">
        <v>5.17</v>
      </c>
    </row>
    <row r="786" spans="1:10" ht="25.9" customHeight="1">
      <c r="A786" s="120" t="s">
        <v>135</v>
      </c>
      <c r="B786" s="106" t="s">
        <v>174</v>
      </c>
      <c r="C786" s="105" t="s">
        <v>33</v>
      </c>
      <c r="D786" s="105" t="s">
        <v>173</v>
      </c>
      <c r="E786" s="201" t="s">
        <v>132</v>
      </c>
      <c r="F786" s="201"/>
      <c r="G786" s="107" t="s">
        <v>131</v>
      </c>
      <c r="H786" s="108">
        <v>0.22120000000000001</v>
      </c>
      <c r="I786" s="109">
        <v>27.8</v>
      </c>
      <c r="J786" s="121">
        <v>6.14</v>
      </c>
    </row>
    <row r="787" spans="1:10" ht="24" customHeight="1">
      <c r="A787" s="113" t="s">
        <v>130</v>
      </c>
      <c r="B787" s="100" t="s">
        <v>182</v>
      </c>
      <c r="C787" s="99" t="s">
        <v>33</v>
      </c>
      <c r="D787" s="99" t="s">
        <v>181</v>
      </c>
      <c r="E787" s="196" t="s">
        <v>129</v>
      </c>
      <c r="F787" s="196"/>
      <c r="G787" s="101" t="s">
        <v>39</v>
      </c>
      <c r="H787" s="102">
        <v>1.06E-2</v>
      </c>
      <c r="I787" s="103">
        <v>11.8</v>
      </c>
      <c r="J787" s="114">
        <v>0.12</v>
      </c>
    </row>
    <row r="788" spans="1:10" ht="25.9" customHeight="1">
      <c r="A788" s="113" t="s">
        <v>130</v>
      </c>
      <c r="B788" s="100" t="s">
        <v>237</v>
      </c>
      <c r="C788" s="99" t="s">
        <v>33</v>
      </c>
      <c r="D788" s="99" t="s">
        <v>1234</v>
      </c>
      <c r="E788" s="196" t="s">
        <v>129</v>
      </c>
      <c r="F788" s="196"/>
      <c r="G788" s="101" t="s">
        <v>39</v>
      </c>
      <c r="H788" s="102">
        <v>1</v>
      </c>
      <c r="I788" s="103">
        <v>56.07</v>
      </c>
      <c r="J788" s="114">
        <v>56.07</v>
      </c>
    </row>
    <row r="789" spans="1:10">
      <c r="A789" s="115"/>
      <c r="B789" s="144"/>
      <c r="C789" s="144"/>
      <c r="D789" s="144"/>
      <c r="E789" s="144" t="s">
        <v>128</v>
      </c>
      <c r="F789" s="145">
        <v>3.9375645836732476</v>
      </c>
      <c r="G789" s="144" t="s">
        <v>127</v>
      </c>
      <c r="H789" s="145">
        <v>3.3</v>
      </c>
      <c r="I789" s="144" t="s">
        <v>126</v>
      </c>
      <c r="J789" s="116">
        <v>7.24</v>
      </c>
    </row>
    <row r="790" spans="1:10">
      <c r="A790" s="115"/>
      <c r="B790" s="144"/>
      <c r="C790" s="144"/>
      <c r="D790" s="144"/>
      <c r="E790" s="144" t="s">
        <v>125</v>
      </c>
      <c r="F790" s="145">
        <v>21.09</v>
      </c>
      <c r="G790" s="144"/>
      <c r="H790" s="197" t="s">
        <v>124</v>
      </c>
      <c r="I790" s="197"/>
      <c r="J790" s="116">
        <v>88.59</v>
      </c>
    </row>
    <row r="791" spans="1:10" ht="49.9" customHeight="1" thickBot="1">
      <c r="A791" s="74"/>
      <c r="B791" s="137"/>
      <c r="C791" s="137"/>
      <c r="D791" s="137"/>
      <c r="E791" s="137"/>
      <c r="F791" s="137"/>
      <c r="G791" s="137" t="s">
        <v>123</v>
      </c>
      <c r="H791" s="146">
        <v>2</v>
      </c>
      <c r="I791" s="137" t="s">
        <v>122</v>
      </c>
      <c r="J791" s="117">
        <v>177.18</v>
      </c>
    </row>
    <row r="792" spans="1:10" ht="1.1499999999999999" customHeight="1" thickTop="1">
      <c r="A792" s="118"/>
      <c r="B792" s="104"/>
      <c r="C792" s="104"/>
      <c r="D792" s="104"/>
      <c r="E792" s="104"/>
      <c r="F792" s="104"/>
      <c r="G792" s="104"/>
      <c r="H792" s="104"/>
      <c r="I792" s="104"/>
      <c r="J792" s="119"/>
    </row>
    <row r="793" spans="1:10" ht="18" customHeight="1">
      <c r="A793" s="69" t="s">
        <v>868</v>
      </c>
      <c r="B793" s="66" t="s">
        <v>120</v>
      </c>
      <c r="C793" s="65" t="s">
        <v>119</v>
      </c>
      <c r="D793" s="65" t="s">
        <v>1</v>
      </c>
      <c r="E793" s="198" t="s">
        <v>139</v>
      </c>
      <c r="F793" s="198"/>
      <c r="G793" s="83" t="s">
        <v>118</v>
      </c>
      <c r="H793" s="66" t="s">
        <v>117</v>
      </c>
      <c r="I793" s="66" t="s">
        <v>116</v>
      </c>
      <c r="J793" s="70" t="s">
        <v>2</v>
      </c>
    </row>
    <row r="794" spans="1:10" ht="39" customHeight="1">
      <c r="A794" s="94" t="s">
        <v>138</v>
      </c>
      <c r="B794" s="86" t="s">
        <v>870</v>
      </c>
      <c r="C794" s="85" t="s">
        <v>33</v>
      </c>
      <c r="D794" s="85" t="s">
        <v>871</v>
      </c>
      <c r="E794" s="199" t="s">
        <v>167</v>
      </c>
      <c r="F794" s="199"/>
      <c r="G794" s="87" t="s">
        <v>39</v>
      </c>
      <c r="H794" s="98">
        <v>1</v>
      </c>
      <c r="I794" s="88">
        <v>22.97</v>
      </c>
      <c r="J794" s="112">
        <v>22.97</v>
      </c>
    </row>
    <row r="795" spans="1:10" ht="25.9" customHeight="1">
      <c r="A795" s="120" t="s">
        <v>135</v>
      </c>
      <c r="B795" s="106" t="s">
        <v>184</v>
      </c>
      <c r="C795" s="105" t="s">
        <v>33</v>
      </c>
      <c r="D795" s="105" t="s">
        <v>183</v>
      </c>
      <c r="E795" s="201" t="s">
        <v>132</v>
      </c>
      <c r="F795" s="201"/>
      <c r="G795" s="107" t="s">
        <v>131</v>
      </c>
      <c r="H795" s="108">
        <v>0.15</v>
      </c>
      <c r="I795" s="109">
        <v>23.38</v>
      </c>
      <c r="J795" s="121">
        <v>3.5</v>
      </c>
    </row>
    <row r="796" spans="1:10" ht="25.9" customHeight="1">
      <c r="A796" s="120" t="s">
        <v>135</v>
      </c>
      <c r="B796" s="106" t="s">
        <v>174</v>
      </c>
      <c r="C796" s="105" t="s">
        <v>33</v>
      </c>
      <c r="D796" s="105" t="s">
        <v>173</v>
      </c>
      <c r="E796" s="201" t="s">
        <v>132</v>
      </c>
      <c r="F796" s="201"/>
      <c r="G796" s="107" t="s">
        <v>131</v>
      </c>
      <c r="H796" s="108">
        <v>0.15</v>
      </c>
      <c r="I796" s="109">
        <v>27.8</v>
      </c>
      <c r="J796" s="121">
        <v>4.17</v>
      </c>
    </row>
    <row r="797" spans="1:10" ht="24" customHeight="1">
      <c r="A797" s="113" t="s">
        <v>130</v>
      </c>
      <c r="B797" s="100" t="s">
        <v>208</v>
      </c>
      <c r="C797" s="99" t="s">
        <v>33</v>
      </c>
      <c r="D797" s="99" t="s">
        <v>207</v>
      </c>
      <c r="E797" s="196" t="s">
        <v>129</v>
      </c>
      <c r="F797" s="196"/>
      <c r="G797" s="101" t="s">
        <v>39</v>
      </c>
      <c r="H797" s="102">
        <v>0.02</v>
      </c>
      <c r="I797" s="103">
        <v>70.78</v>
      </c>
      <c r="J797" s="114">
        <v>1.41</v>
      </c>
    </row>
    <row r="798" spans="1:10" ht="25.9" customHeight="1">
      <c r="A798" s="113" t="s">
        <v>130</v>
      </c>
      <c r="B798" s="100" t="s">
        <v>1235</v>
      </c>
      <c r="C798" s="99" t="s">
        <v>33</v>
      </c>
      <c r="D798" s="99" t="s">
        <v>1236</v>
      </c>
      <c r="E798" s="196" t="s">
        <v>129</v>
      </c>
      <c r="F798" s="196"/>
      <c r="G798" s="101" t="s">
        <v>39</v>
      </c>
      <c r="H798" s="102">
        <v>1</v>
      </c>
      <c r="I798" s="103">
        <v>11.77</v>
      </c>
      <c r="J798" s="114">
        <v>11.77</v>
      </c>
    </row>
    <row r="799" spans="1:10" ht="25.9" customHeight="1">
      <c r="A799" s="113" t="s">
        <v>130</v>
      </c>
      <c r="B799" s="100" t="s">
        <v>206</v>
      </c>
      <c r="C799" s="99" t="s">
        <v>33</v>
      </c>
      <c r="D799" s="99" t="s">
        <v>205</v>
      </c>
      <c r="E799" s="196" t="s">
        <v>129</v>
      </c>
      <c r="F799" s="196"/>
      <c r="G799" s="101" t="s">
        <v>39</v>
      </c>
      <c r="H799" s="102">
        <v>2.5999999999999999E-2</v>
      </c>
      <c r="I799" s="103">
        <v>80.2</v>
      </c>
      <c r="J799" s="114">
        <v>2.08</v>
      </c>
    </row>
    <row r="800" spans="1:10" ht="24" customHeight="1">
      <c r="A800" s="113" t="s">
        <v>130</v>
      </c>
      <c r="B800" s="100" t="s">
        <v>202</v>
      </c>
      <c r="C800" s="99" t="s">
        <v>33</v>
      </c>
      <c r="D800" s="99" t="s">
        <v>201</v>
      </c>
      <c r="E800" s="196" t="s">
        <v>129</v>
      </c>
      <c r="F800" s="196"/>
      <c r="G800" s="101" t="s">
        <v>39</v>
      </c>
      <c r="H800" s="102">
        <v>1.8800000000000001E-2</v>
      </c>
      <c r="I800" s="103">
        <v>2.33</v>
      </c>
      <c r="J800" s="114">
        <v>0.04</v>
      </c>
    </row>
    <row r="801" spans="1:10">
      <c r="A801" s="115"/>
      <c r="B801" s="144"/>
      <c r="C801" s="144"/>
      <c r="D801" s="144"/>
      <c r="E801" s="144" t="s">
        <v>128</v>
      </c>
      <c r="F801" s="145">
        <v>2.6703649317452549</v>
      </c>
      <c r="G801" s="144" t="s">
        <v>127</v>
      </c>
      <c r="H801" s="145">
        <v>2.2400000000000002</v>
      </c>
      <c r="I801" s="144" t="s">
        <v>126</v>
      </c>
      <c r="J801" s="116">
        <v>4.91</v>
      </c>
    </row>
    <row r="802" spans="1:10">
      <c r="A802" s="115"/>
      <c r="B802" s="144"/>
      <c r="C802" s="144"/>
      <c r="D802" s="144"/>
      <c r="E802" s="144" t="s">
        <v>125</v>
      </c>
      <c r="F802" s="145">
        <v>7.17</v>
      </c>
      <c r="G802" s="144"/>
      <c r="H802" s="197" t="s">
        <v>124</v>
      </c>
      <c r="I802" s="197"/>
      <c r="J802" s="116">
        <v>30.14</v>
      </c>
    </row>
    <row r="803" spans="1:10" ht="49.9" customHeight="1" thickBot="1">
      <c r="A803" s="74"/>
      <c r="B803" s="137"/>
      <c r="C803" s="137"/>
      <c r="D803" s="137"/>
      <c r="E803" s="137"/>
      <c r="F803" s="137"/>
      <c r="G803" s="137" t="s">
        <v>123</v>
      </c>
      <c r="H803" s="146">
        <v>4</v>
      </c>
      <c r="I803" s="137" t="s">
        <v>122</v>
      </c>
      <c r="J803" s="117">
        <v>120.56</v>
      </c>
    </row>
    <row r="804" spans="1:10" ht="1.1499999999999999" customHeight="1" thickTop="1">
      <c r="A804" s="118"/>
      <c r="B804" s="104"/>
      <c r="C804" s="104"/>
      <c r="D804" s="104"/>
      <c r="E804" s="104"/>
      <c r="F804" s="104"/>
      <c r="G804" s="104"/>
      <c r="H804" s="104"/>
      <c r="I804" s="104"/>
      <c r="J804" s="119"/>
    </row>
    <row r="805" spans="1:10" ht="18" customHeight="1">
      <c r="A805" s="69" t="s">
        <v>869</v>
      </c>
      <c r="B805" s="66" t="s">
        <v>120</v>
      </c>
      <c r="C805" s="65" t="s">
        <v>119</v>
      </c>
      <c r="D805" s="65" t="s">
        <v>1</v>
      </c>
      <c r="E805" s="198" t="s">
        <v>139</v>
      </c>
      <c r="F805" s="198"/>
      <c r="G805" s="83" t="s">
        <v>118</v>
      </c>
      <c r="H805" s="66" t="s">
        <v>117</v>
      </c>
      <c r="I805" s="66" t="s">
        <v>116</v>
      </c>
      <c r="J805" s="70" t="s">
        <v>2</v>
      </c>
    </row>
    <row r="806" spans="1:10" ht="52.15" customHeight="1">
      <c r="A806" s="94" t="s">
        <v>138</v>
      </c>
      <c r="B806" s="86" t="s">
        <v>873</v>
      </c>
      <c r="C806" s="85" t="s">
        <v>33</v>
      </c>
      <c r="D806" s="85" t="s">
        <v>874</v>
      </c>
      <c r="E806" s="199" t="s">
        <v>167</v>
      </c>
      <c r="F806" s="199"/>
      <c r="G806" s="87" t="s">
        <v>39</v>
      </c>
      <c r="H806" s="98">
        <v>1</v>
      </c>
      <c r="I806" s="88">
        <v>23.95</v>
      </c>
      <c r="J806" s="112">
        <v>23.95</v>
      </c>
    </row>
    <row r="807" spans="1:10" ht="25.9" customHeight="1">
      <c r="A807" s="120" t="s">
        <v>135</v>
      </c>
      <c r="B807" s="106" t="s">
        <v>184</v>
      </c>
      <c r="C807" s="105" t="s">
        <v>33</v>
      </c>
      <c r="D807" s="105" t="s">
        <v>183</v>
      </c>
      <c r="E807" s="201" t="s">
        <v>132</v>
      </c>
      <c r="F807" s="201"/>
      <c r="G807" s="107" t="s">
        <v>131</v>
      </c>
      <c r="H807" s="108">
        <v>0.18870000000000001</v>
      </c>
      <c r="I807" s="109">
        <v>23.38</v>
      </c>
      <c r="J807" s="121">
        <v>4.41</v>
      </c>
    </row>
    <row r="808" spans="1:10" ht="25.9" customHeight="1">
      <c r="A808" s="120" t="s">
        <v>135</v>
      </c>
      <c r="B808" s="106" t="s">
        <v>174</v>
      </c>
      <c r="C808" s="105" t="s">
        <v>33</v>
      </c>
      <c r="D808" s="105" t="s">
        <v>173</v>
      </c>
      <c r="E808" s="201" t="s">
        <v>132</v>
      </c>
      <c r="F808" s="201"/>
      <c r="G808" s="107" t="s">
        <v>131</v>
      </c>
      <c r="H808" s="108">
        <v>0.18870000000000001</v>
      </c>
      <c r="I808" s="109">
        <v>27.8</v>
      </c>
      <c r="J808" s="121">
        <v>5.24</v>
      </c>
    </row>
    <row r="809" spans="1:10" ht="24" customHeight="1">
      <c r="A809" s="113" t="s">
        <v>130</v>
      </c>
      <c r="B809" s="100" t="s">
        <v>208</v>
      </c>
      <c r="C809" s="99" t="s">
        <v>33</v>
      </c>
      <c r="D809" s="99" t="s">
        <v>207</v>
      </c>
      <c r="E809" s="196" t="s">
        <v>129</v>
      </c>
      <c r="F809" s="196"/>
      <c r="G809" s="101" t="s">
        <v>39</v>
      </c>
      <c r="H809" s="102">
        <v>8.8000000000000005E-3</v>
      </c>
      <c r="I809" s="103">
        <v>70.78</v>
      </c>
      <c r="J809" s="114">
        <v>0.62</v>
      </c>
    </row>
    <row r="810" spans="1:10" ht="39" customHeight="1">
      <c r="A810" s="113" t="s">
        <v>130</v>
      </c>
      <c r="B810" s="100" t="s">
        <v>1237</v>
      </c>
      <c r="C810" s="99" t="s">
        <v>33</v>
      </c>
      <c r="D810" s="99" t="s">
        <v>1238</v>
      </c>
      <c r="E810" s="196" t="s">
        <v>129</v>
      </c>
      <c r="F810" s="196"/>
      <c r="G810" s="101" t="s">
        <v>39</v>
      </c>
      <c r="H810" s="102">
        <v>1</v>
      </c>
      <c r="I810" s="103">
        <v>12.73</v>
      </c>
      <c r="J810" s="114">
        <v>12.73</v>
      </c>
    </row>
    <row r="811" spans="1:10" ht="25.9" customHeight="1">
      <c r="A811" s="113" t="s">
        <v>130</v>
      </c>
      <c r="B811" s="100" t="s">
        <v>206</v>
      </c>
      <c r="C811" s="99" t="s">
        <v>33</v>
      </c>
      <c r="D811" s="99" t="s">
        <v>205</v>
      </c>
      <c r="E811" s="196" t="s">
        <v>129</v>
      </c>
      <c r="F811" s="196"/>
      <c r="G811" s="101" t="s">
        <v>39</v>
      </c>
      <c r="H811" s="102">
        <v>1.0500000000000001E-2</v>
      </c>
      <c r="I811" s="103">
        <v>80.2</v>
      </c>
      <c r="J811" s="114">
        <v>0.84</v>
      </c>
    </row>
    <row r="812" spans="1:10" ht="24" customHeight="1">
      <c r="A812" s="113" t="s">
        <v>130</v>
      </c>
      <c r="B812" s="100" t="s">
        <v>202</v>
      </c>
      <c r="C812" s="99" t="s">
        <v>33</v>
      </c>
      <c r="D812" s="99" t="s">
        <v>201</v>
      </c>
      <c r="E812" s="196" t="s">
        <v>129</v>
      </c>
      <c r="F812" s="196"/>
      <c r="G812" s="101" t="s">
        <v>39</v>
      </c>
      <c r="H812" s="102">
        <v>4.8399999999999999E-2</v>
      </c>
      <c r="I812" s="103">
        <v>2.33</v>
      </c>
      <c r="J812" s="114">
        <v>0.11</v>
      </c>
    </row>
    <row r="813" spans="1:10">
      <c r="A813" s="115"/>
      <c r="B813" s="144"/>
      <c r="C813" s="144"/>
      <c r="D813" s="144"/>
      <c r="E813" s="144" t="s">
        <v>128</v>
      </c>
      <c r="F813" s="145">
        <v>3.3610703214227442</v>
      </c>
      <c r="G813" s="144" t="s">
        <v>127</v>
      </c>
      <c r="H813" s="145">
        <v>2.82</v>
      </c>
      <c r="I813" s="144" t="s">
        <v>126</v>
      </c>
      <c r="J813" s="116">
        <v>6.18</v>
      </c>
    </row>
    <row r="814" spans="1:10">
      <c r="A814" s="115"/>
      <c r="B814" s="144"/>
      <c r="C814" s="144"/>
      <c r="D814" s="144"/>
      <c r="E814" s="144" t="s">
        <v>125</v>
      </c>
      <c r="F814" s="145">
        <v>7.48</v>
      </c>
      <c r="G814" s="144"/>
      <c r="H814" s="197" t="s">
        <v>124</v>
      </c>
      <c r="I814" s="197"/>
      <c r="J814" s="116">
        <v>31.43</v>
      </c>
    </row>
    <row r="815" spans="1:10" ht="49.9" customHeight="1" thickBot="1">
      <c r="A815" s="74"/>
      <c r="B815" s="137"/>
      <c r="C815" s="137"/>
      <c r="D815" s="137"/>
      <c r="E815" s="137"/>
      <c r="F815" s="137"/>
      <c r="G815" s="137" t="s">
        <v>123</v>
      </c>
      <c r="H815" s="146">
        <v>8</v>
      </c>
      <c r="I815" s="137" t="s">
        <v>122</v>
      </c>
      <c r="J815" s="117">
        <v>251.44</v>
      </c>
    </row>
    <row r="816" spans="1:10" ht="1.1499999999999999" customHeight="1" thickTop="1">
      <c r="A816" s="118"/>
      <c r="B816" s="104"/>
      <c r="C816" s="104"/>
      <c r="D816" s="104"/>
      <c r="E816" s="104"/>
      <c r="F816" s="104"/>
      <c r="G816" s="104"/>
      <c r="H816" s="104"/>
      <c r="I816" s="104"/>
      <c r="J816" s="119"/>
    </row>
    <row r="817" spans="1:10" ht="18" customHeight="1">
      <c r="A817" s="69" t="s">
        <v>872</v>
      </c>
      <c r="B817" s="66" t="s">
        <v>120</v>
      </c>
      <c r="C817" s="65" t="s">
        <v>119</v>
      </c>
      <c r="D817" s="65" t="s">
        <v>1</v>
      </c>
      <c r="E817" s="198" t="s">
        <v>139</v>
      </c>
      <c r="F817" s="198"/>
      <c r="G817" s="83" t="s">
        <v>118</v>
      </c>
      <c r="H817" s="66" t="s">
        <v>117</v>
      </c>
      <c r="I817" s="66" t="s">
        <v>116</v>
      </c>
      <c r="J817" s="70" t="s">
        <v>2</v>
      </c>
    </row>
    <row r="818" spans="1:10" ht="39" customHeight="1">
      <c r="A818" s="94" t="s">
        <v>138</v>
      </c>
      <c r="B818" s="86" t="s">
        <v>876</v>
      </c>
      <c r="C818" s="85" t="s">
        <v>33</v>
      </c>
      <c r="D818" s="85" t="s">
        <v>877</v>
      </c>
      <c r="E818" s="199" t="s">
        <v>167</v>
      </c>
      <c r="F818" s="199"/>
      <c r="G818" s="87" t="s">
        <v>39</v>
      </c>
      <c r="H818" s="98">
        <v>1</v>
      </c>
      <c r="I818" s="88">
        <v>12.46</v>
      </c>
      <c r="J818" s="112">
        <v>12.46</v>
      </c>
    </row>
    <row r="819" spans="1:10" ht="25.9" customHeight="1">
      <c r="A819" s="120" t="s">
        <v>135</v>
      </c>
      <c r="B819" s="106" t="s">
        <v>184</v>
      </c>
      <c r="C819" s="105" t="s">
        <v>33</v>
      </c>
      <c r="D819" s="105" t="s">
        <v>183</v>
      </c>
      <c r="E819" s="201" t="s">
        <v>132</v>
      </c>
      <c r="F819" s="201"/>
      <c r="G819" s="107" t="s">
        <v>131</v>
      </c>
      <c r="H819" s="108">
        <v>0.1812</v>
      </c>
      <c r="I819" s="109">
        <v>23.38</v>
      </c>
      <c r="J819" s="121">
        <v>4.2300000000000004</v>
      </c>
    </row>
    <row r="820" spans="1:10" ht="25.9" customHeight="1">
      <c r="A820" s="120" t="s">
        <v>135</v>
      </c>
      <c r="B820" s="106" t="s">
        <v>174</v>
      </c>
      <c r="C820" s="105" t="s">
        <v>33</v>
      </c>
      <c r="D820" s="105" t="s">
        <v>173</v>
      </c>
      <c r="E820" s="201" t="s">
        <v>132</v>
      </c>
      <c r="F820" s="201"/>
      <c r="G820" s="107" t="s">
        <v>131</v>
      </c>
      <c r="H820" s="108">
        <v>0.1812</v>
      </c>
      <c r="I820" s="109">
        <v>27.8</v>
      </c>
      <c r="J820" s="121">
        <v>5.03</v>
      </c>
    </row>
    <row r="821" spans="1:10" ht="24" customHeight="1">
      <c r="A821" s="113" t="s">
        <v>130</v>
      </c>
      <c r="B821" s="100" t="s">
        <v>208</v>
      </c>
      <c r="C821" s="99" t="s">
        <v>33</v>
      </c>
      <c r="D821" s="99" t="s">
        <v>207</v>
      </c>
      <c r="E821" s="196" t="s">
        <v>129</v>
      </c>
      <c r="F821" s="196"/>
      <c r="G821" s="101" t="s">
        <v>39</v>
      </c>
      <c r="H821" s="102">
        <v>1.06E-2</v>
      </c>
      <c r="I821" s="103">
        <v>70.78</v>
      </c>
      <c r="J821" s="114">
        <v>0.75</v>
      </c>
    </row>
    <row r="822" spans="1:10" ht="25.9" customHeight="1">
      <c r="A822" s="113" t="s">
        <v>130</v>
      </c>
      <c r="B822" s="100" t="s">
        <v>1239</v>
      </c>
      <c r="C822" s="99" t="s">
        <v>33</v>
      </c>
      <c r="D822" s="99" t="s">
        <v>1240</v>
      </c>
      <c r="E822" s="196" t="s">
        <v>129</v>
      </c>
      <c r="F822" s="196"/>
      <c r="G822" s="101" t="s">
        <v>39</v>
      </c>
      <c r="H822" s="102">
        <v>1</v>
      </c>
      <c r="I822" s="103">
        <v>1.39</v>
      </c>
      <c r="J822" s="114">
        <v>1.39</v>
      </c>
    </row>
    <row r="823" spans="1:10" ht="25.9" customHeight="1">
      <c r="A823" s="113" t="s">
        <v>130</v>
      </c>
      <c r="B823" s="100" t="s">
        <v>206</v>
      </c>
      <c r="C823" s="99" t="s">
        <v>33</v>
      </c>
      <c r="D823" s="99" t="s">
        <v>205</v>
      </c>
      <c r="E823" s="196" t="s">
        <v>129</v>
      </c>
      <c r="F823" s="196"/>
      <c r="G823" s="101" t="s">
        <v>39</v>
      </c>
      <c r="H823" s="102">
        <v>1.2E-2</v>
      </c>
      <c r="I823" s="103">
        <v>80.2</v>
      </c>
      <c r="J823" s="114">
        <v>0.96</v>
      </c>
    </row>
    <row r="824" spans="1:10" ht="24" customHeight="1">
      <c r="A824" s="113" t="s">
        <v>130</v>
      </c>
      <c r="B824" s="100" t="s">
        <v>202</v>
      </c>
      <c r="C824" s="99" t="s">
        <v>33</v>
      </c>
      <c r="D824" s="99" t="s">
        <v>201</v>
      </c>
      <c r="E824" s="196" t="s">
        <v>129</v>
      </c>
      <c r="F824" s="196"/>
      <c r="G824" s="101" t="s">
        <v>39</v>
      </c>
      <c r="H824" s="102">
        <v>4.53E-2</v>
      </c>
      <c r="I824" s="103">
        <v>2.33</v>
      </c>
      <c r="J824" s="114">
        <v>0.1</v>
      </c>
    </row>
    <row r="825" spans="1:10">
      <c r="A825" s="115"/>
      <c r="B825" s="144"/>
      <c r="C825" s="144"/>
      <c r="D825" s="144"/>
      <c r="E825" s="144" t="s">
        <v>128</v>
      </c>
      <c r="F825" s="145">
        <v>3.2305433186490453</v>
      </c>
      <c r="G825" s="144" t="s">
        <v>127</v>
      </c>
      <c r="H825" s="145">
        <v>2.71</v>
      </c>
      <c r="I825" s="144" t="s">
        <v>126</v>
      </c>
      <c r="J825" s="116">
        <v>5.94</v>
      </c>
    </row>
    <row r="826" spans="1:10">
      <c r="A826" s="115"/>
      <c r="B826" s="144"/>
      <c r="C826" s="144"/>
      <c r="D826" s="144"/>
      <c r="E826" s="144" t="s">
        <v>125</v>
      </c>
      <c r="F826" s="145">
        <v>3.89</v>
      </c>
      <c r="G826" s="144"/>
      <c r="H826" s="197" t="s">
        <v>124</v>
      </c>
      <c r="I826" s="197"/>
      <c r="J826" s="116">
        <v>16.350000000000001</v>
      </c>
    </row>
    <row r="827" spans="1:10" ht="49.9" customHeight="1" thickBot="1">
      <c r="A827" s="74"/>
      <c r="B827" s="137"/>
      <c r="C827" s="137"/>
      <c r="D827" s="137"/>
      <c r="E827" s="137"/>
      <c r="F827" s="137"/>
      <c r="G827" s="137" t="s">
        <v>123</v>
      </c>
      <c r="H827" s="146">
        <v>6</v>
      </c>
      <c r="I827" s="137" t="s">
        <v>122</v>
      </c>
      <c r="J827" s="117">
        <v>98.1</v>
      </c>
    </row>
    <row r="828" spans="1:10" ht="1.1499999999999999" customHeight="1" thickTop="1">
      <c r="A828" s="118"/>
      <c r="B828" s="104"/>
      <c r="C828" s="104"/>
      <c r="D828" s="104"/>
      <c r="E828" s="104"/>
      <c r="F828" s="104"/>
      <c r="G828" s="104"/>
      <c r="H828" s="104"/>
      <c r="I828" s="104"/>
      <c r="J828" s="119"/>
    </row>
    <row r="829" spans="1:10" ht="18" customHeight="1">
      <c r="A829" s="69" t="s">
        <v>875</v>
      </c>
      <c r="B829" s="66" t="s">
        <v>120</v>
      </c>
      <c r="C829" s="65" t="s">
        <v>119</v>
      </c>
      <c r="D829" s="65" t="s">
        <v>1</v>
      </c>
      <c r="E829" s="198" t="s">
        <v>139</v>
      </c>
      <c r="F829" s="198"/>
      <c r="G829" s="83" t="s">
        <v>118</v>
      </c>
      <c r="H829" s="66" t="s">
        <v>117</v>
      </c>
      <c r="I829" s="66" t="s">
        <v>116</v>
      </c>
      <c r="J829" s="70" t="s">
        <v>2</v>
      </c>
    </row>
    <row r="830" spans="1:10" ht="39" customHeight="1">
      <c r="A830" s="94" t="s">
        <v>138</v>
      </c>
      <c r="B830" s="86" t="s">
        <v>878</v>
      </c>
      <c r="C830" s="85" t="s">
        <v>33</v>
      </c>
      <c r="D830" s="85" t="s">
        <v>879</v>
      </c>
      <c r="E830" s="199" t="s">
        <v>167</v>
      </c>
      <c r="F830" s="199"/>
      <c r="G830" s="87" t="s">
        <v>39</v>
      </c>
      <c r="H830" s="98">
        <v>1</v>
      </c>
      <c r="I830" s="88">
        <v>13.45</v>
      </c>
      <c r="J830" s="112">
        <v>13.45</v>
      </c>
    </row>
    <row r="831" spans="1:10" ht="25.9" customHeight="1">
      <c r="A831" s="120" t="s">
        <v>135</v>
      </c>
      <c r="B831" s="106" t="s">
        <v>184</v>
      </c>
      <c r="C831" s="105" t="s">
        <v>33</v>
      </c>
      <c r="D831" s="105" t="s">
        <v>183</v>
      </c>
      <c r="E831" s="201" t="s">
        <v>132</v>
      </c>
      <c r="F831" s="201"/>
      <c r="G831" s="107" t="s">
        <v>131</v>
      </c>
      <c r="H831" s="108">
        <v>9.4399999999999998E-2</v>
      </c>
      <c r="I831" s="109">
        <v>23.38</v>
      </c>
      <c r="J831" s="121">
        <v>2.2000000000000002</v>
      </c>
    </row>
    <row r="832" spans="1:10" ht="25.9" customHeight="1">
      <c r="A832" s="120" t="s">
        <v>135</v>
      </c>
      <c r="B832" s="106" t="s">
        <v>174</v>
      </c>
      <c r="C832" s="105" t="s">
        <v>33</v>
      </c>
      <c r="D832" s="105" t="s">
        <v>173</v>
      </c>
      <c r="E832" s="201" t="s">
        <v>132</v>
      </c>
      <c r="F832" s="201"/>
      <c r="G832" s="107" t="s">
        <v>131</v>
      </c>
      <c r="H832" s="108">
        <v>9.4399999999999998E-2</v>
      </c>
      <c r="I832" s="109">
        <v>27.8</v>
      </c>
      <c r="J832" s="121">
        <v>2.62</v>
      </c>
    </row>
    <row r="833" spans="1:10" ht="24" customHeight="1">
      <c r="A833" s="113" t="s">
        <v>130</v>
      </c>
      <c r="B833" s="100" t="s">
        <v>208</v>
      </c>
      <c r="C833" s="99" t="s">
        <v>33</v>
      </c>
      <c r="D833" s="99" t="s">
        <v>207</v>
      </c>
      <c r="E833" s="196" t="s">
        <v>129</v>
      </c>
      <c r="F833" s="196"/>
      <c r="G833" s="101" t="s">
        <v>39</v>
      </c>
      <c r="H833" s="102">
        <v>5.8999999999999999E-3</v>
      </c>
      <c r="I833" s="103">
        <v>70.78</v>
      </c>
      <c r="J833" s="114">
        <v>0.41</v>
      </c>
    </row>
    <row r="834" spans="1:10" ht="25.9" customHeight="1">
      <c r="A834" s="113" t="s">
        <v>130</v>
      </c>
      <c r="B834" s="100" t="s">
        <v>1241</v>
      </c>
      <c r="C834" s="99" t="s">
        <v>33</v>
      </c>
      <c r="D834" s="99" t="s">
        <v>1242</v>
      </c>
      <c r="E834" s="196" t="s">
        <v>129</v>
      </c>
      <c r="F834" s="196"/>
      <c r="G834" s="101" t="s">
        <v>39</v>
      </c>
      <c r="H834" s="102">
        <v>1</v>
      </c>
      <c r="I834" s="103">
        <v>7.59</v>
      </c>
      <c r="J834" s="114">
        <v>7.59</v>
      </c>
    </row>
    <row r="835" spans="1:10" ht="25.9" customHeight="1">
      <c r="A835" s="113" t="s">
        <v>130</v>
      </c>
      <c r="B835" s="100" t="s">
        <v>206</v>
      </c>
      <c r="C835" s="99" t="s">
        <v>33</v>
      </c>
      <c r="D835" s="99" t="s">
        <v>205</v>
      </c>
      <c r="E835" s="196" t="s">
        <v>129</v>
      </c>
      <c r="F835" s="196"/>
      <c r="G835" s="101" t="s">
        <v>39</v>
      </c>
      <c r="H835" s="102">
        <v>7.0000000000000001E-3</v>
      </c>
      <c r="I835" s="103">
        <v>80.2</v>
      </c>
      <c r="J835" s="114">
        <v>0.56000000000000005</v>
      </c>
    </row>
    <row r="836" spans="1:10" ht="24" customHeight="1">
      <c r="A836" s="113" t="s">
        <v>130</v>
      </c>
      <c r="B836" s="100" t="s">
        <v>202</v>
      </c>
      <c r="C836" s="99" t="s">
        <v>33</v>
      </c>
      <c r="D836" s="99" t="s">
        <v>201</v>
      </c>
      <c r="E836" s="196" t="s">
        <v>129</v>
      </c>
      <c r="F836" s="196"/>
      <c r="G836" s="101" t="s">
        <v>39</v>
      </c>
      <c r="H836" s="102">
        <v>3.15E-2</v>
      </c>
      <c r="I836" s="103">
        <v>2.33</v>
      </c>
      <c r="J836" s="114">
        <v>7.0000000000000007E-2</v>
      </c>
    </row>
    <row r="837" spans="1:10">
      <c r="A837" s="115"/>
      <c r="B837" s="144"/>
      <c r="C837" s="144"/>
      <c r="D837" s="144"/>
      <c r="E837" s="144" t="s">
        <v>128</v>
      </c>
      <c r="F837" s="145">
        <v>1.6750965355958014</v>
      </c>
      <c r="G837" s="144" t="s">
        <v>127</v>
      </c>
      <c r="H837" s="145">
        <v>1.4</v>
      </c>
      <c r="I837" s="144" t="s">
        <v>126</v>
      </c>
      <c r="J837" s="116">
        <v>3.08</v>
      </c>
    </row>
    <row r="838" spans="1:10">
      <c r="A838" s="115"/>
      <c r="B838" s="144"/>
      <c r="C838" s="144"/>
      <c r="D838" s="144"/>
      <c r="E838" s="144" t="s">
        <v>125</v>
      </c>
      <c r="F838" s="145">
        <v>4.2</v>
      </c>
      <c r="G838" s="144"/>
      <c r="H838" s="197" t="s">
        <v>124</v>
      </c>
      <c r="I838" s="197"/>
      <c r="J838" s="116">
        <v>17.649999999999999</v>
      </c>
    </row>
    <row r="839" spans="1:10" ht="49.9" customHeight="1" thickBot="1">
      <c r="A839" s="74"/>
      <c r="B839" s="137"/>
      <c r="C839" s="137"/>
      <c r="D839" s="137"/>
      <c r="E839" s="137"/>
      <c r="F839" s="137"/>
      <c r="G839" s="137" t="s">
        <v>123</v>
      </c>
      <c r="H839" s="146">
        <v>2</v>
      </c>
      <c r="I839" s="137" t="s">
        <v>122</v>
      </c>
      <c r="J839" s="117">
        <v>35.299999999999997</v>
      </c>
    </row>
    <row r="840" spans="1:10" ht="1.1499999999999999" customHeight="1" thickTop="1">
      <c r="A840" s="118"/>
      <c r="B840" s="104"/>
      <c r="C840" s="104"/>
      <c r="D840" s="104"/>
      <c r="E840" s="104"/>
      <c r="F840" s="104"/>
      <c r="G840" s="104"/>
      <c r="H840" s="104"/>
      <c r="I840" s="104"/>
      <c r="J840" s="119"/>
    </row>
    <row r="841" spans="1:10" ht="24" customHeight="1">
      <c r="A841" s="93" t="s">
        <v>18</v>
      </c>
      <c r="B841" s="67"/>
      <c r="C841" s="67"/>
      <c r="D841" s="67" t="s">
        <v>676</v>
      </c>
      <c r="E841" s="67"/>
      <c r="F841" s="200"/>
      <c r="G841" s="200"/>
      <c r="H841" s="84"/>
      <c r="I841" s="67"/>
      <c r="J841" s="111">
        <v>63354.54</v>
      </c>
    </row>
    <row r="842" spans="1:10" ht="18" customHeight="1">
      <c r="A842" s="69" t="s">
        <v>72</v>
      </c>
      <c r="B842" s="66" t="s">
        <v>120</v>
      </c>
      <c r="C842" s="65" t="s">
        <v>119</v>
      </c>
      <c r="D842" s="65" t="s">
        <v>1</v>
      </c>
      <c r="E842" s="198" t="s">
        <v>139</v>
      </c>
      <c r="F842" s="198"/>
      <c r="G842" s="83" t="s">
        <v>118</v>
      </c>
      <c r="H842" s="66" t="s">
        <v>117</v>
      </c>
      <c r="I842" s="66" t="s">
        <v>116</v>
      </c>
      <c r="J842" s="70" t="s">
        <v>2</v>
      </c>
    </row>
    <row r="843" spans="1:10" ht="39" customHeight="1">
      <c r="A843" s="94" t="s">
        <v>138</v>
      </c>
      <c r="B843" s="86" t="s">
        <v>71</v>
      </c>
      <c r="C843" s="85" t="s">
        <v>33</v>
      </c>
      <c r="D843" s="85" t="s">
        <v>352</v>
      </c>
      <c r="E843" s="199" t="s">
        <v>167</v>
      </c>
      <c r="F843" s="199"/>
      <c r="G843" s="87" t="s">
        <v>37</v>
      </c>
      <c r="H843" s="98">
        <v>1</v>
      </c>
      <c r="I843" s="88">
        <v>23.22</v>
      </c>
      <c r="J843" s="112">
        <v>23.22</v>
      </c>
    </row>
    <row r="844" spans="1:10" ht="25.9" customHeight="1">
      <c r="A844" s="120" t="s">
        <v>135</v>
      </c>
      <c r="B844" s="106" t="s">
        <v>184</v>
      </c>
      <c r="C844" s="105" t="s">
        <v>33</v>
      </c>
      <c r="D844" s="105" t="s">
        <v>183</v>
      </c>
      <c r="E844" s="201" t="s">
        <v>132</v>
      </c>
      <c r="F844" s="201"/>
      <c r="G844" s="107" t="s">
        <v>131</v>
      </c>
      <c r="H844" s="108">
        <v>0.29299999999999998</v>
      </c>
      <c r="I844" s="109">
        <v>23.38</v>
      </c>
      <c r="J844" s="121">
        <v>6.85</v>
      </c>
    </row>
    <row r="845" spans="1:10" ht="25.9" customHeight="1">
      <c r="A845" s="120" t="s">
        <v>135</v>
      </c>
      <c r="B845" s="106" t="s">
        <v>174</v>
      </c>
      <c r="C845" s="105" t="s">
        <v>33</v>
      </c>
      <c r="D845" s="105" t="s">
        <v>173</v>
      </c>
      <c r="E845" s="201" t="s">
        <v>132</v>
      </c>
      <c r="F845" s="201"/>
      <c r="G845" s="107" t="s">
        <v>131</v>
      </c>
      <c r="H845" s="108">
        <v>0.29299999999999998</v>
      </c>
      <c r="I845" s="109">
        <v>27.8</v>
      </c>
      <c r="J845" s="121">
        <v>8.14</v>
      </c>
    </row>
    <row r="846" spans="1:10" ht="25.9" customHeight="1">
      <c r="A846" s="113" t="s">
        <v>130</v>
      </c>
      <c r="B846" s="100" t="s">
        <v>236</v>
      </c>
      <c r="C846" s="99" t="s">
        <v>33</v>
      </c>
      <c r="D846" s="99" t="s">
        <v>235</v>
      </c>
      <c r="E846" s="196" t="s">
        <v>129</v>
      </c>
      <c r="F846" s="196"/>
      <c r="G846" s="101" t="s">
        <v>37</v>
      </c>
      <c r="H846" s="102">
        <v>1.0548999999999999</v>
      </c>
      <c r="I846" s="103">
        <v>7.78</v>
      </c>
      <c r="J846" s="114">
        <v>8.1999999999999993</v>
      </c>
    </row>
    <row r="847" spans="1:10" ht="24" customHeight="1">
      <c r="A847" s="113" t="s">
        <v>130</v>
      </c>
      <c r="B847" s="100" t="s">
        <v>202</v>
      </c>
      <c r="C847" s="99" t="s">
        <v>33</v>
      </c>
      <c r="D847" s="99" t="s">
        <v>201</v>
      </c>
      <c r="E847" s="196" t="s">
        <v>129</v>
      </c>
      <c r="F847" s="196"/>
      <c r="G847" s="101" t="s">
        <v>39</v>
      </c>
      <c r="H847" s="102">
        <v>1.6299999999999999E-2</v>
      </c>
      <c r="I847" s="103">
        <v>2.33</v>
      </c>
      <c r="J847" s="114">
        <v>0.03</v>
      </c>
    </row>
    <row r="848" spans="1:10">
      <c r="A848" s="115"/>
      <c r="B848" s="144"/>
      <c r="C848" s="144"/>
      <c r="D848" s="144"/>
      <c r="E848" s="144" t="s">
        <v>128</v>
      </c>
      <c r="F848" s="145">
        <v>5.2210801109479528</v>
      </c>
      <c r="G848" s="144" t="s">
        <v>127</v>
      </c>
      <c r="H848" s="145">
        <v>4.38</v>
      </c>
      <c r="I848" s="144" t="s">
        <v>126</v>
      </c>
      <c r="J848" s="116">
        <v>9.6</v>
      </c>
    </row>
    <row r="849" spans="1:10">
      <c r="A849" s="115"/>
      <c r="B849" s="144"/>
      <c r="C849" s="144"/>
      <c r="D849" s="144"/>
      <c r="E849" s="144" t="s">
        <v>125</v>
      </c>
      <c r="F849" s="145">
        <v>7.25</v>
      </c>
      <c r="G849" s="144"/>
      <c r="H849" s="197" t="s">
        <v>124</v>
      </c>
      <c r="I849" s="197"/>
      <c r="J849" s="116">
        <v>30.47</v>
      </c>
    </row>
    <row r="850" spans="1:10" ht="49.9" customHeight="1" thickBot="1">
      <c r="A850" s="74"/>
      <c r="B850" s="137"/>
      <c r="C850" s="137"/>
      <c r="D850" s="137"/>
      <c r="E850" s="137"/>
      <c r="F850" s="137"/>
      <c r="G850" s="137" t="s">
        <v>123</v>
      </c>
      <c r="H850" s="146">
        <v>23.65</v>
      </c>
      <c r="I850" s="137" t="s">
        <v>122</v>
      </c>
      <c r="J850" s="117">
        <v>720.61</v>
      </c>
    </row>
    <row r="851" spans="1:10" ht="1.1499999999999999" customHeight="1" thickTop="1">
      <c r="A851" s="118"/>
      <c r="B851" s="104"/>
      <c r="C851" s="104"/>
      <c r="D851" s="104"/>
      <c r="E851" s="104"/>
      <c r="F851" s="104"/>
      <c r="G851" s="104"/>
      <c r="H851" s="104"/>
      <c r="I851" s="104"/>
      <c r="J851" s="119"/>
    </row>
    <row r="852" spans="1:10" ht="18" customHeight="1">
      <c r="A852" s="69" t="s">
        <v>66</v>
      </c>
      <c r="B852" s="66" t="s">
        <v>120</v>
      </c>
      <c r="C852" s="65" t="s">
        <v>119</v>
      </c>
      <c r="D852" s="65" t="s">
        <v>1</v>
      </c>
      <c r="E852" s="198" t="s">
        <v>139</v>
      </c>
      <c r="F852" s="198"/>
      <c r="G852" s="83" t="s">
        <v>118</v>
      </c>
      <c r="H852" s="66" t="s">
        <v>117</v>
      </c>
      <c r="I852" s="66" t="s">
        <v>116</v>
      </c>
      <c r="J852" s="70" t="s">
        <v>2</v>
      </c>
    </row>
    <row r="853" spans="1:10" ht="39" customHeight="1">
      <c r="A853" s="94" t="s">
        <v>138</v>
      </c>
      <c r="B853" s="86" t="s">
        <v>70</v>
      </c>
      <c r="C853" s="85" t="s">
        <v>33</v>
      </c>
      <c r="D853" s="85" t="s">
        <v>353</v>
      </c>
      <c r="E853" s="199" t="s">
        <v>167</v>
      </c>
      <c r="F853" s="199"/>
      <c r="G853" s="87" t="s">
        <v>37</v>
      </c>
      <c r="H853" s="98">
        <v>1</v>
      </c>
      <c r="I853" s="88">
        <v>29.87</v>
      </c>
      <c r="J853" s="112">
        <v>29.87</v>
      </c>
    </row>
    <row r="854" spans="1:10" ht="25.9" customHeight="1">
      <c r="A854" s="120" t="s">
        <v>135</v>
      </c>
      <c r="B854" s="106" t="s">
        <v>184</v>
      </c>
      <c r="C854" s="105" t="s">
        <v>33</v>
      </c>
      <c r="D854" s="105" t="s">
        <v>183</v>
      </c>
      <c r="E854" s="201" t="s">
        <v>132</v>
      </c>
      <c r="F854" s="201"/>
      <c r="G854" s="107" t="s">
        <v>131</v>
      </c>
      <c r="H854" s="108">
        <v>0.31819999999999998</v>
      </c>
      <c r="I854" s="109">
        <v>23.38</v>
      </c>
      <c r="J854" s="121">
        <v>7.43</v>
      </c>
    </row>
    <row r="855" spans="1:10" ht="25.9" customHeight="1">
      <c r="A855" s="120" t="s">
        <v>135</v>
      </c>
      <c r="B855" s="106" t="s">
        <v>174</v>
      </c>
      <c r="C855" s="105" t="s">
        <v>33</v>
      </c>
      <c r="D855" s="105" t="s">
        <v>173</v>
      </c>
      <c r="E855" s="201" t="s">
        <v>132</v>
      </c>
      <c r="F855" s="201"/>
      <c r="G855" s="107" t="s">
        <v>131</v>
      </c>
      <c r="H855" s="108">
        <v>0.31819999999999998</v>
      </c>
      <c r="I855" s="109">
        <v>27.8</v>
      </c>
      <c r="J855" s="121">
        <v>8.84</v>
      </c>
    </row>
    <row r="856" spans="1:10" ht="25.9" customHeight="1">
      <c r="A856" s="113" t="s">
        <v>130</v>
      </c>
      <c r="B856" s="100" t="s">
        <v>204</v>
      </c>
      <c r="C856" s="99" t="s">
        <v>33</v>
      </c>
      <c r="D856" s="99" t="s">
        <v>203</v>
      </c>
      <c r="E856" s="196" t="s">
        <v>129</v>
      </c>
      <c r="F856" s="196"/>
      <c r="G856" s="101" t="s">
        <v>37</v>
      </c>
      <c r="H856" s="102">
        <v>1.0548999999999999</v>
      </c>
      <c r="I856" s="103">
        <v>12.86</v>
      </c>
      <c r="J856" s="114">
        <v>13.56</v>
      </c>
    </row>
    <row r="857" spans="1:10" ht="24" customHeight="1">
      <c r="A857" s="113" t="s">
        <v>130</v>
      </c>
      <c r="B857" s="100" t="s">
        <v>202</v>
      </c>
      <c r="C857" s="99" t="s">
        <v>33</v>
      </c>
      <c r="D857" s="99" t="s">
        <v>201</v>
      </c>
      <c r="E857" s="196" t="s">
        <v>129</v>
      </c>
      <c r="F857" s="196"/>
      <c r="G857" s="101" t="s">
        <v>39</v>
      </c>
      <c r="H857" s="102">
        <v>1.77E-2</v>
      </c>
      <c r="I857" s="103">
        <v>2.33</v>
      </c>
      <c r="J857" s="114">
        <v>0.04</v>
      </c>
    </row>
    <row r="858" spans="1:10">
      <c r="A858" s="115"/>
      <c r="B858" s="144"/>
      <c r="C858" s="144"/>
      <c r="D858" s="144"/>
      <c r="E858" s="144" t="s">
        <v>128</v>
      </c>
      <c r="F858" s="145">
        <v>5.6724859955403275</v>
      </c>
      <c r="G858" s="144" t="s">
        <v>127</v>
      </c>
      <c r="H858" s="145">
        <v>4.76</v>
      </c>
      <c r="I858" s="144" t="s">
        <v>126</v>
      </c>
      <c r="J858" s="116">
        <v>10.43</v>
      </c>
    </row>
    <row r="859" spans="1:10">
      <c r="A859" s="115"/>
      <c r="B859" s="144"/>
      <c r="C859" s="144"/>
      <c r="D859" s="144"/>
      <c r="E859" s="144" t="s">
        <v>125</v>
      </c>
      <c r="F859" s="145">
        <v>9.33</v>
      </c>
      <c r="G859" s="144"/>
      <c r="H859" s="197" t="s">
        <v>124</v>
      </c>
      <c r="I859" s="197"/>
      <c r="J859" s="116">
        <v>39.200000000000003</v>
      </c>
    </row>
    <row r="860" spans="1:10" ht="49.9" customHeight="1" thickBot="1">
      <c r="A860" s="74"/>
      <c r="B860" s="137"/>
      <c r="C860" s="137"/>
      <c r="D860" s="137"/>
      <c r="E860" s="137"/>
      <c r="F860" s="137"/>
      <c r="G860" s="137" t="s">
        <v>123</v>
      </c>
      <c r="H860" s="146">
        <v>24.45</v>
      </c>
      <c r="I860" s="137" t="s">
        <v>122</v>
      </c>
      <c r="J860" s="117">
        <v>958.44</v>
      </c>
    </row>
    <row r="861" spans="1:10" ht="1.1499999999999999" customHeight="1" thickTop="1">
      <c r="A861" s="118"/>
      <c r="B861" s="104"/>
      <c r="C861" s="104"/>
      <c r="D861" s="104"/>
      <c r="E861" s="104"/>
      <c r="F861" s="104"/>
      <c r="G861" s="104"/>
      <c r="H861" s="104"/>
      <c r="I861" s="104"/>
      <c r="J861" s="119"/>
    </row>
    <row r="862" spans="1:10" ht="18" customHeight="1">
      <c r="A862" s="69" t="s">
        <v>880</v>
      </c>
      <c r="B862" s="66" t="s">
        <v>120</v>
      </c>
      <c r="C862" s="65" t="s">
        <v>119</v>
      </c>
      <c r="D862" s="65" t="s">
        <v>1</v>
      </c>
      <c r="E862" s="198" t="s">
        <v>139</v>
      </c>
      <c r="F862" s="198"/>
      <c r="G862" s="83" t="s">
        <v>118</v>
      </c>
      <c r="H862" s="66" t="s">
        <v>117</v>
      </c>
      <c r="I862" s="66" t="s">
        <v>116</v>
      </c>
      <c r="J862" s="70" t="s">
        <v>2</v>
      </c>
    </row>
    <row r="863" spans="1:10" ht="39" customHeight="1">
      <c r="A863" s="94" t="s">
        <v>138</v>
      </c>
      <c r="B863" s="86" t="s">
        <v>881</v>
      </c>
      <c r="C863" s="85" t="s">
        <v>33</v>
      </c>
      <c r="D863" s="85" t="s">
        <v>882</v>
      </c>
      <c r="E863" s="199" t="s">
        <v>167</v>
      </c>
      <c r="F863" s="199"/>
      <c r="G863" s="87" t="s">
        <v>37</v>
      </c>
      <c r="H863" s="98">
        <v>1</v>
      </c>
      <c r="I863" s="88">
        <v>37.340000000000003</v>
      </c>
      <c r="J863" s="112">
        <v>37.340000000000003</v>
      </c>
    </row>
    <row r="864" spans="1:10" ht="25.9" customHeight="1">
      <c r="A864" s="120" t="s">
        <v>135</v>
      </c>
      <c r="B864" s="106" t="s">
        <v>184</v>
      </c>
      <c r="C864" s="105" t="s">
        <v>33</v>
      </c>
      <c r="D864" s="105" t="s">
        <v>183</v>
      </c>
      <c r="E864" s="201" t="s">
        <v>132</v>
      </c>
      <c r="F864" s="201"/>
      <c r="G864" s="107" t="s">
        <v>131</v>
      </c>
      <c r="H864" s="108">
        <v>0.38129999999999997</v>
      </c>
      <c r="I864" s="109">
        <v>23.38</v>
      </c>
      <c r="J864" s="121">
        <v>8.91</v>
      </c>
    </row>
    <row r="865" spans="1:10" ht="25.9" customHeight="1">
      <c r="A865" s="120" t="s">
        <v>135</v>
      </c>
      <c r="B865" s="106" t="s">
        <v>174</v>
      </c>
      <c r="C865" s="105" t="s">
        <v>33</v>
      </c>
      <c r="D865" s="105" t="s">
        <v>173</v>
      </c>
      <c r="E865" s="201" t="s">
        <v>132</v>
      </c>
      <c r="F865" s="201"/>
      <c r="G865" s="107" t="s">
        <v>131</v>
      </c>
      <c r="H865" s="108">
        <v>0.38129999999999997</v>
      </c>
      <c r="I865" s="109">
        <v>27.8</v>
      </c>
      <c r="J865" s="121">
        <v>10.6</v>
      </c>
    </row>
    <row r="866" spans="1:10" ht="25.9" customHeight="1">
      <c r="A866" s="113" t="s">
        <v>130</v>
      </c>
      <c r="B866" s="100" t="s">
        <v>1243</v>
      </c>
      <c r="C866" s="99" t="s">
        <v>33</v>
      </c>
      <c r="D866" s="99" t="s">
        <v>1244</v>
      </c>
      <c r="E866" s="196" t="s">
        <v>129</v>
      </c>
      <c r="F866" s="196"/>
      <c r="G866" s="101" t="s">
        <v>37</v>
      </c>
      <c r="H866" s="102">
        <v>1.0548999999999999</v>
      </c>
      <c r="I866" s="103">
        <v>16.87</v>
      </c>
      <c r="J866" s="114">
        <v>17.79</v>
      </c>
    </row>
    <row r="867" spans="1:10" ht="24" customHeight="1">
      <c r="A867" s="113" t="s">
        <v>130</v>
      </c>
      <c r="B867" s="100" t="s">
        <v>202</v>
      </c>
      <c r="C867" s="99" t="s">
        <v>33</v>
      </c>
      <c r="D867" s="99" t="s">
        <v>201</v>
      </c>
      <c r="E867" s="196" t="s">
        <v>129</v>
      </c>
      <c r="F867" s="196"/>
      <c r="G867" s="101" t="s">
        <v>39</v>
      </c>
      <c r="H867" s="102">
        <v>2.12E-2</v>
      </c>
      <c r="I867" s="103">
        <v>2.33</v>
      </c>
      <c r="J867" s="114">
        <v>0.04</v>
      </c>
    </row>
    <row r="868" spans="1:10">
      <c r="A868" s="115"/>
      <c r="B868" s="144"/>
      <c r="C868" s="144"/>
      <c r="D868" s="144"/>
      <c r="E868" s="144" t="s">
        <v>128</v>
      </c>
      <c r="F868" s="145">
        <v>6.7982813944634799</v>
      </c>
      <c r="G868" s="144" t="s">
        <v>127</v>
      </c>
      <c r="H868" s="145">
        <v>5.7</v>
      </c>
      <c r="I868" s="144" t="s">
        <v>126</v>
      </c>
      <c r="J868" s="116">
        <v>12.5</v>
      </c>
    </row>
    <row r="869" spans="1:10">
      <c r="A869" s="115"/>
      <c r="B869" s="144"/>
      <c r="C869" s="144"/>
      <c r="D869" s="144"/>
      <c r="E869" s="144" t="s">
        <v>125</v>
      </c>
      <c r="F869" s="145">
        <v>11.66</v>
      </c>
      <c r="G869" s="144"/>
      <c r="H869" s="197" t="s">
        <v>124</v>
      </c>
      <c r="I869" s="197"/>
      <c r="J869" s="116">
        <v>49</v>
      </c>
    </row>
    <row r="870" spans="1:10" ht="49.9" customHeight="1" thickBot="1">
      <c r="A870" s="74"/>
      <c r="B870" s="137"/>
      <c r="C870" s="137"/>
      <c r="D870" s="137"/>
      <c r="E870" s="137"/>
      <c r="F870" s="137"/>
      <c r="G870" s="137" t="s">
        <v>123</v>
      </c>
      <c r="H870" s="146">
        <v>13.17</v>
      </c>
      <c r="I870" s="137" t="s">
        <v>122</v>
      </c>
      <c r="J870" s="117">
        <v>645.33000000000004</v>
      </c>
    </row>
    <row r="871" spans="1:10" ht="1.1499999999999999" customHeight="1" thickTop="1">
      <c r="A871" s="118"/>
      <c r="B871" s="104"/>
      <c r="C871" s="104"/>
      <c r="D871" s="104"/>
      <c r="E871" s="104"/>
      <c r="F871" s="104"/>
      <c r="G871" s="104"/>
      <c r="H871" s="104"/>
      <c r="I871" s="104"/>
      <c r="J871" s="119"/>
    </row>
    <row r="872" spans="1:10" ht="18" customHeight="1">
      <c r="A872" s="69" t="s">
        <v>883</v>
      </c>
      <c r="B872" s="66" t="s">
        <v>120</v>
      </c>
      <c r="C872" s="65" t="s">
        <v>119</v>
      </c>
      <c r="D872" s="65" t="s">
        <v>1</v>
      </c>
      <c r="E872" s="198" t="s">
        <v>139</v>
      </c>
      <c r="F872" s="198"/>
      <c r="G872" s="83" t="s">
        <v>118</v>
      </c>
      <c r="H872" s="66" t="s">
        <v>117</v>
      </c>
      <c r="I872" s="66" t="s">
        <v>116</v>
      </c>
      <c r="J872" s="70" t="s">
        <v>2</v>
      </c>
    </row>
    <row r="873" spans="1:10" ht="39" customHeight="1">
      <c r="A873" s="94" t="s">
        <v>138</v>
      </c>
      <c r="B873" s="86" t="s">
        <v>884</v>
      </c>
      <c r="C873" s="85" t="s">
        <v>33</v>
      </c>
      <c r="D873" s="85" t="s">
        <v>885</v>
      </c>
      <c r="E873" s="199" t="s">
        <v>167</v>
      </c>
      <c r="F873" s="199"/>
      <c r="G873" s="87" t="s">
        <v>37</v>
      </c>
      <c r="H873" s="98">
        <v>1</v>
      </c>
      <c r="I873" s="88">
        <v>31.08</v>
      </c>
      <c r="J873" s="112">
        <v>31.08</v>
      </c>
    </row>
    <row r="874" spans="1:10" ht="25.9" customHeight="1">
      <c r="A874" s="120" t="s">
        <v>135</v>
      </c>
      <c r="B874" s="106" t="s">
        <v>184</v>
      </c>
      <c r="C874" s="105" t="s">
        <v>33</v>
      </c>
      <c r="D874" s="105" t="s">
        <v>183</v>
      </c>
      <c r="E874" s="201" t="s">
        <v>132</v>
      </c>
      <c r="F874" s="201"/>
      <c r="G874" s="107" t="s">
        <v>131</v>
      </c>
      <c r="H874" s="108">
        <v>0.23960000000000001</v>
      </c>
      <c r="I874" s="109">
        <v>23.38</v>
      </c>
      <c r="J874" s="121">
        <v>5.6</v>
      </c>
    </row>
    <row r="875" spans="1:10" ht="25.9" customHeight="1">
      <c r="A875" s="120" t="s">
        <v>135</v>
      </c>
      <c r="B875" s="106" t="s">
        <v>174</v>
      </c>
      <c r="C875" s="105" t="s">
        <v>33</v>
      </c>
      <c r="D875" s="105" t="s">
        <v>173</v>
      </c>
      <c r="E875" s="201" t="s">
        <v>132</v>
      </c>
      <c r="F875" s="201"/>
      <c r="G875" s="107" t="s">
        <v>131</v>
      </c>
      <c r="H875" s="108">
        <v>0.23960000000000001</v>
      </c>
      <c r="I875" s="109">
        <v>27.8</v>
      </c>
      <c r="J875" s="121">
        <v>6.66</v>
      </c>
    </row>
    <row r="876" spans="1:10" ht="25.9" customHeight="1">
      <c r="A876" s="113" t="s">
        <v>130</v>
      </c>
      <c r="B876" s="100" t="s">
        <v>234</v>
      </c>
      <c r="C876" s="99" t="s">
        <v>33</v>
      </c>
      <c r="D876" s="99" t="s">
        <v>233</v>
      </c>
      <c r="E876" s="196" t="s">
        <v>129</v>
      </c>
      <c r="F876" s="196"/>
      <c r="G876" s="101" t="s">
        <v>37</v>
      </c>
      <c r="H876" s="102">
        <v>1.0548999999999999</v>
      </c>
      <c r="I876" s="103">
        <v>17.82</v>
      </c>
      <c r="J876" s="114">
        <v>18.79</v>
      </c>
    </row>
    <row r="877" spans="1:10" ht="24" customHeight="1">
      <c r="A877" s="113" t="s">
        <v>130</v>
      </c>
      <c r="B877" s="100" t="s">
        <v>202</v>
      </c>
      <c r="C877" s="99" t="s">
        <v>33</v>
      </c>
      <c r="D877" s="99" t="s">
        <v>201</v>
      </c>
      <c r="E877" s="196" t="s">
        <v>129</v>
      </c>
      <c r="F877" s="196"/>
      <c r="G877" s="101" t="s">
        <v>39</v>
      </c>
      <c r="H877" s="102">
        <v>1.3299999999999999E-2</v>
      </c>
      <c r="I877" s="103">
        <v>2.33</v>
      </c>
      <c r="J877" s="114">
        <v>0.03</v>
      </c>
    </row>
    <row r="878" spans="1:10">
      <c r="A878" s="115"/>
      <c r="B878" s="144"/>
      <c r="C878" s="144"/>
      <c r="D878" s="144"/>
      <c r="E878" s="144" t="s">
        <v>128</v>
      </c>
      <c r="F878" s="145">
        <v>4.2638820906074946</v>
      </c>
      <c r="G878" s="144" t="s">
        <v>127</v>
      </c>
      <c r="H878" s="145">
        <v>3.58</v>
      </c>
      <c r="I878" s="144" t="s">
        <v>126</v>
      </c>
      <c r="J878" s="116">
        <v>7.84</v>
      </c>
    </row>
    <row r="879" spans="1:10">
      <c r="A879" s="115"/>
      <c r="B879" s="144"/>
      <c r="C879" s="144"/>
      <c r="D879" s="144"/>
      <c r="E879" s="144" t="s">
        <v>125</v>
      </c>
      <c r="F879" s="145">
        <v>9.7100000000000009</v>
      </c>
      <c r="G879" s="144"/>
      <c r="H879" s="197" t="s">
        <v>124</v>
      </c>
      <c r="I879" s="197"/>
      <c r="J879" s="116">
        <v>40.79</v>
      </c>
    </row>
    <row r="880" spans="1:10" ht="49.9" customHeight="1" thickBot="1">
      <c r="A880" s="74"/>
      <c r="B880" s="137"/>
      <c r="C880" s="137"/>
      <c r="D880" s="137"/>
      <c r="E880" s="137"/>
      <c r="F880" s="137"/>
      <c r="G880" s="137" t="s">
        <v>123</v>
      </c>
      <c r="H880" s="146">
        <v>27.45</v>
      </c>
      <c r="I880" s="137" t="s">
        <v>122</v>
      </c>
      <c r="J880" s="117">
        <v>1119.68</v>
      </c>
    </row>
    <row r="881" spans="1:10" ht="1.1499999999999999" customHeight="1" thickTop="1">
      <c r="A881" s="118"/>
      <c r="B881" s="104"/>
      <c r="C881" s="104"/>
      <c r="D881" s="104"/>
      <c r="E881" s="104"/>
      <c r="F881" s="104"/>
      <c r="G881" s="104"/>
      <c r="H881" s="104"/>
      <c r="I881" s="104"/>
      <c r="J881" s="119"/>
    </row>
    <row r="882" spans="1:10" ht="18" customHeight="1">
      <c r="A882" s="69" t="s">
        <v>886</v>
      </c>
      <c r="B882" s="66" t="s">
        <v>120</v>
      </c>
      <c r="C882" s="65" t="s">
        <v>119</v>
      </c>
      <c r="D882" s="65" t="s">
        <v>1</v>
      </c>
      <c r="E882" s="198" t="s">
        <v>139</v>
      </c>
      <c r="F882" s="198"/>
      <c r="G882" s="83" t="s">
        <v>118</v>
      </c>
      <c r="H882" s="66" t="s">
        <v>117</v>
      </c>
      <c r="I882" s="66" t="s">
        <v>116</v>
      </c>
      <c r="J882" s="70" t="s">
        <v>2</v>
      </c>
    </row>
    <row r="883" spans="1:10" ht="39" customHeight="1">
      <c r="A883" s="94" t="s">
        <v>138</v>
      </c>
      <c r="B883" s="86" t="s">
        <v>887</v>
      </c>
      <c r="C883" s="85" t="s">
        <v>33</v>
      </c>
      <c r="D883" s="85" t="s">
        <v>888</v>
      </c>
      <c r="E883" s="199" t="s">
        <v>167</v>
      </c>
      <c r="F883" s="199"/>
      <c r="G883" s="87" t="s">
        <v>37</v>
      </c>
      <c r="H883" s="98">
        <v>1</v>
      </c>
      <c r="I883" s="88">
        <v>65.099999999999994</v>
      </c>
      <c r="J883" s="112">
        <v>65.099999999999994</v>
      </c>
    </row>
    <row r="884" spans="1:10" ht="25.9" customHeight="1">
      <c r="A884" s="120" t="s">
        <v>135</v>
      </c>
      <c r="B884" s="106" t="s">
        <v>184</v>
      </c>
      <c r="C884" s="105" t="s">
        <v>33</v>
      </c>
      <c r="D884" s="105" t="s">
        <v>183</v>
      </c>
      <c r="E884" s="201" t="s">
        <v>132</v>
      </c>
      <c r="F884" s="201"/>
      <c r="G884" s="107" t="s">
        <v>131</v>
      </c>
      <c r="H884" s="108">
        <v>0.31140000000000001</v>
      </c>
      <c r="I884" s="109">
        <v>23.38</v>
      </c>
      <c r="J884" s="121">
        <v>7.28</v>
      </c>
    </row>
    <row r="885" spans="1:10" ht="25.9" customHeight="1">
      <c r="A885" s="120" t="s">
        <v>135</v>
      </c>
      <c r="B885" s="106" t="s">
        <v>174</v>
      </c>
      <c r="C885" s="105" t="s">
        <v>33</v>
      </c>
      <c r="D885" s="105" t="s">
        <v>173</v>
      </c>
      <c r="E885" s="201" t="s">
        <v>132</v>
      </c>
      <c r="F885" s="201"/>
      <c r="G885" s="107" t="s">
        <v>131</v>
      </c>
      <c r="H885" s="108">
        <v>0.31140000000000001</v>
      </c>
      <c r="I885" s="109">
        <v>27.8</v>
      </c>
      <c r="J885" s="121">
        <v>8.65</v>
      </c>
    </row>
    <row r="886" spans="1:10" ht="25.9" customHeight="1">
      <c r="A886" s="113" t="s">
        <v>130</v>
      </c>
      <c r="B886" s="100" t="s">
        <v>1245</v>
      </c>
      <c r="C886" s="99" t="s">
        <v>33</v>
      </c>
      <c r="D886" s="99" t="s">
        <v>1246</v>
      </c>
      <c r="E886" s="196" t="s">
        <v>129</v>
      </c>
      <c r="F886" s="196"/>
      <c r="G886" s="101" t="s">
        <v>37</v>
      </c>
      <c r="H886" s="102">
        <v>1.0548999999999999</v>
      </c>
      <c r="I886" s="103">
        <v>46.58</v>
      </c>
      <c r="J886" s="114">
        <v>49.13</v>
      </c>
    </row>
    <row r="887" spans="1:10" ht="24" customHeight="1">
      <c r="A887" s="113" t="s">
        <v>130</v>
      </c>
      <c r="B887" s="100" t="s">
        <v>202</v>
      </c>
      <c r="C887" s="99" t="s">
        <v>33</v>
      </c>
      <c r="D887" s="99" t="s">
        <v>201</v>
      </c>
      <c r="E887" s="196" t="s">
        <v>129</v>
      </c>
      <c r="F887" s="196"/>
      <c r="G887" s="101" t="s">
        <v>39</v>
      </c>
      <c r="H887" s="102">
        <v>1.7299999999999999E-2</v>
      </c>
      <c r="I887" s="103">
        <v>2.33</v>
      </c>
      <c r="J887" s="114">
        <v>0.04</v>
      </c>
    </row>
    <row r="888" spans="1:10">
      <c r="A888" s="115"/>
      <c r="B888" s="144"/>
      <c r="C888" s="144"/>
      <c r="D888" s="144"/>
      <c r="E888" s="144" t="s">
        <v>128</v>
      </c>
      <c r="F888" s="145">
        <v>5.5473976178821998</v>
      </c>
      <c r="G888" s="144" t="s">
        <v>127</v>
      </c>
      <c r="H888" s="145">
        <v>4.6500000000000004</v>
      </c>
      <c r="I888" s="144" t="s">
        <v>126</v>
      </c>
      <c r="J888" s="116">
        <v>10.199999999999999</v>
      </c>
    </row>
    <row r="889" spans="1:10">
      <c r="A889" s="115"/>
      <c r="B889" s="144"/>
      <c r="C889" s="144"/>
      <c r="D889" s="144"/>
      <c r="E889" s="144" t="s">
        <v>125</v>
      </c>
      <c r="F889" s="145">
        <v>20.34</v>
      </c>
      <c r="G889" s="144"/>
      <c r="H889" s="197" t="s">
        <v>124</v>
      </c>
      <c r="I889" s="197"/>
      <c r="J889" s="116">
        <v>85.44</v>
      </c>
    </row>
    <row r="890" spans="1:10" ht="49.9" customHeight="1" thickBot="1">
      <c r="A890" s="74"/>
      <c r="B890" s="137"/>
      <c r="C890" s="137"/>
      <c r="D890" s="137"/>
      <c r="E890" s="137"/>
      <c r="F890" s="137"/>
      <c r="G890" s="137" t="s">
        <v>123</v>
      </c>
      <c r="H890" s="146">
        <v>9.24</v>
      </c>
      <c r="I890" s="137" t="s">
        <v>122</v>
      </c>
      <c r="J890" s="117">
        <v>789.46</v>
      </c>
    </row>
    <row r="891" spans="1:10" ht="1.1499999999999999" customHeight="1" thickTop="1">
      <c r="A891" s="118"/>
      <c r="B891" s="104"/>
      <c r="C891" s="104"/>
      <c r="D891" s="104"/>
      <c r="E891" s="104"/>
      <c r="F891" s="104"/>
      <c r="G891" s="104"/>
      <c r="H891" s="104"/>
      <c r="I891" s="104"/>
      <c r="J891" s="119"/>
    </row>
    <row r="892" spans="1:10" ht="18" customHeight="1">
      <c r="A892" s="69" t="s">
        <v>889</v>
      </c>
      <c r="B892" s="66" t="s">
        <v>120</v>
      </c>
      <c r="C892" s="65" t="s">
        <v>119</v>
      </c>
      <c r="D892" s="65" t="s">
        <v>1</v>
      </c>
      <c r="E892" s="198" t="s">
        <v>139</v>
      </c>
      <c r="F892" s="198"/>
      <c r="G892" s="83" t="s">
        <v>118</v>
      </c>
      <c r="H892" s="66" t="s">
        <v>117</v>
      </c>
      <c r="I892" s="66" t="s">
        <v>116</v>
      </c>
      <c r="J892" s="70" t="s">
        <v>2</v>
      </c>
    </row>
    <row r="893" spans="1:10" ht="24" customHeight="1">
      <c r="A893" s="94" t="s">
        <v>138</v>
      </c>
      <c r="B893" s="86" t="s">
        <v>890</v>
      </c>
      <c r="C893" s="85" t="s">
        <v>765</v>
      </c>
      <c r="D893" s="85" t="s">
        <v>891</v>
      </c>
      <c r="E893" s="199" t="s">
        <v>1161</v>
      </c>
      <c r="F893" s="199"/>
      <c r="G893" s="87" t="s">
        <v>767</v>
      </c>
      <c r="H893" s="98">
        <v>1</v>
      </c>
      <c r="I893" s="88">
        <v>641.67999999999995</v>
      </c>
      <c r="J893" s="112">
        <v>641.67999999999995</v>
      </c>
    </row>
    <row r="894" spans="1:10" ht="25.9" customHeight="1">
      <c r="A894" s="120" t="s">
        <v>135</v>
      </c>
      <c r="B894" s="106" t="s">
        <v>1247</v>
      </c>
      <c r="C894" s="105" t="s">
        <v>765</v>
      </c>
      <c r="D894" s="105" t="s">
        <v>1248</v>
      </c>
      <c r="E894" s="201" t="s">
        <v>1249</v>
      </c>
      <c r="F894" s="201"/>
      <c r="G894" s="107" t="s">
        <v>62</v>
      </c>
      <c r="H894" s="108">
        <v>1.1499999999999999</v>
      </c>
      <c r="I894" s="109">
        <v>34.880000000000003</v>
      </c>
      <c r="J894" s="121">
        <v>40.11</v>
      </c>
    </row>
    <row r="895" spans="1:10" ht="25.9" customHeight="1">
      <c r="A895" s="120" t="s">
        <v>135</v>
      </c>
      <c r="B895" s="106" t="s">
        <v>1250</v>
      </c>
      <c r="C895" s="105" t="s">
        <v>765</v>
      </c>
      <c r="D895" s="105" t="s">
        <v>1251</v>
      </c>
      <c r="E895" s="201" t="s">
        <v>1164</v>
      </c>
      <c r="F895" s="201"/>
      <c r="G895" s="107" t="s">
        <v>32</v>
      </c>
      <c r="H895" s="108">
        <v>1.17</v>
      </c>
      <c r="I895" s="109">
        <v>106.44</v>
      </c>
      <c r="J895" s="121">
        <v>124.53</v>
      </c>
    </row>
    <row r="896" spans="1:10" ht="25.9" customHeight="1">
      <c r="A896" s="120" t="s">
        <v>135</v>
      </c>
      <c r="B896" s="106" t="s">
        <v>1252</v>
      </c>
      <c r="C896" s="105" t="s">
        <v>765</v>
      </c>
      <c r="D896" s="105" t="s">
        <v>1253</v>
      </c>
      <c r="E896" s="201" t="s">
        <v>1254</v>
      </c>
      <c r="F896" s="201"/>
      <c r="G896" s="107" t="s">
        <v>62</v>
      </c>
      <c r="H896" s="108">
        <v>8.1000000000000003E-2</v>
      </c>
      <c r="I896" s="109">
        <v>558.29</v>
      </c>
      <c r="J896" s="121">
        <v>45.22</v>
      </c>
    </row>
    <row r="897" spans="1:10" ht="25.9" customHeight="1">
      <c r="A897" s="120" t="s">
        <v>135</v>
      </c>
      <c r="B897" s="106" t="s">
        <v>1165</v>
      </c>
      <c r="C897" s="105" t="s">
        <v>765</v>
      </c>
      <c r="D897" s="105" t="s">
        <v>1166</v>
      </c>
      <c r="E897" s="201" t="s">
        <v>1167</v>
      </c>
      <c r="F897" s="201"/>
      <c r="G897" s="107" t="s">
        <v>62</v>
      </c>
      <c r="H897" s="108">
        <v>8.1000000000000003E-2</v>
      </c>
      <c r="I897" s="109">
        <v>584.13</v>
      </c>
      <c r="J897" s="121">
        <v>47.31</v>
      </c>
    </row>
    <row r="898" spans="1:10" ht="39" customHeight="1">
      <c r="A898" s="120" t="s">
        <v>135</v>
      </c>
      <c r="B898" s="106" t="s">
        <v>1255</v>
      </c>
      <c r="C898" s="105" t="s">
        <v>765</v>
      </c>
      <c r="D898" s="105" t="s">
        <v>1256</v>
      </c>
      <c r="E898" s="201" t="s">
        <v>1170</v>
      </c>
      <c r="F898" s="201"/>
      <c r="G898" s="107" t="s">
        <v>851</v>
      </c>
      <c r="H898" s="108">
        <v>1.73</v>
      </c>
      <c r="I898" s="109">
        <v>13.04</v>
      </c>
      <c r="J898" s="121">
        <v>22.55</v>
      </c>
    </row>
    <row r="899" spans="1:10" ht="39" customHeight="1">
      <c r="A899" s="120" t="s">
        <v>135</v>
      </c>
      <c r="B899" s="106" t="s">
        <v>1171</v>
      </c>
      <c r="C899" s="105" t="s">
        <v>765</v>
      </c>
      <c r="D899" s="105" t="s">
        <v>1172</v>
      </c>
      <c r="E899" s="201" t="s">
        <v>1173</v>
      </c>
      <c r="F899" s="201"/>
      <c r="G899" s="107" t="s">
        <v>32</v>
      </c>
      <c r="H899" s="108">
        <v>1.8</v>
      </c>
      <c r="I899" s="109">
        <v>109.05</v>
      </c>
      <c r="J899" s="121">
        <v>196.29</v>
      </c>
    </row>
    <row r="900" spans="1:10" ht="39" customHeight="1">
      <c r="A900" s="120" t="s">
        <v>135</v>
      </c>
      <c r="B900" s="106" t="s">
        <v>1257</v>
      </c>
      <c r="C900" s="105" t="s">
        <v>765</v>
      </c>
      <c r="D900" s="105" t="s">
        <v>1258</v>
      </c>
      <c r="E900" s="201" t="s">
        <v>1259</v>
      </c>
      <c r="F900" s="201"/>
      <c r="G900" s="107" t="s">
        <v>32</v>
      </c>
      <c r="H900" s="108">
        <v>1.71</v>
      </c>
      <c r="I900" s="109">
        <v>35.22</v>
      </c>
      <c r="J900" s="121">
        <v>60.22</v>
      </c>
    </row>
    <row r="901" spans="1:10" ht="25.9" customHeight="1">
      <c r="A901" s="120" t="s">
        <v>135</v>
      </c>
      <c r="B901" s="106" t="s">
        <v>1174</v>
      </c>
      <c r="C901" s="105" t="s">
        <v>765</v>
      </c>
      <c r="D901" s="105" t="s">
        <v>1175</v>
      </c>
      <c r="E901" s="201" t="s">
        <v>1176</v>
      </c>
      <c r="F901" s="201"/>
      <c r="G901" s="107" t="s">
        <v>62</v>
      </c>
      <c r="H901" s="108">
        <v>1.8</v>
      </c>
      <c r="I901" s="109">
        <v>52.32</v>
      </c>
      <c r="J901" s="121">
        <v>94.17</v>
      </c>
    </row>
    <row r="902" spans="1:10" ht="25.9" customHeight="1">
      <c r="A902" s="120" t="s">
        <v>135</v>
      </c>
      <c r="B902" s="106" t="s">
        <v>1177</v>
      </c>
      <c r="C902" s="105" t="s">
        <v>765</v>
      </c>
      <c r="D902" s="105" t="s">
        <v>1178</v>
      </c>
      <c r="E902" s="201" t="s">
        <v>1179</v>
      </c>
      <c r="F902" s="201"/>
      <c r="G902" s="107" t="s">
        <v>32</v>
      </c>
      <c r="H902" s="108">
        <v>1.71</v>
      </c>
      <c r="I902" s="109">
        <v>6.6</v>
      </c>
      <c r="J902" s="121">
        <v>11.28</v>
      </c>
    </row>
    <row r="903" spans="1:10">
      <c r="A903" s="115"/>
      <c r="B903" s="144"/>
      <c r="C903" s="144"/>
      <c r="D903" s="144"/>
      <c r="E903" s="144" t="s">
        <v>128</v>
      </c>
      <c r="F903" s="145">
        <v>166.4763147876217</v>
      </c>
      <c r="G903" s="144" t="s">
        <v>127</v>
      </c>
      <c r="H903" s="145">
        <v>139.62</v>
      </c>
      <c r="I903" s="144" t="s">
        <v>126</v>
      </c>
      <c r="J903" s="116">
        <v>306.10000000000002</v>
      </c>
    </row>
    <row r="904" spans="1:10">
      <c r="A904" s="115"/>
      <c r="B904" s="144"/>
      <c r="C904" s="144"/>
      <c r="D904" s="144"/>
      <c r="E904" s="144" t="s">
        <v>125</v>
      </c>
      <c r="F904" s="145">
        <v>200.52</v>
      </c>
      <c r="G904" s="144"/>
      <c r="H904" s="197" t="s">
        <v>124</v>
      </c>
      <c r="I904" s="197"/>
      <c r="J904" s="116">
        <v>842.2</v>
      </c>
    </row>
    <row r="905" spans="1:10" ht="49.9" customHeight="1" thickBot="1">
      <c r="A905" s="74"/>
      <c r="B905" s="137"/>
      <c r="C905" s="137"/>
      <c r="D905" s="137"/>
      <c r="E905" s="137"/>
      <c r="F905" s="137"/>
      <c r="G905" s="137" t="s">
        <v>123</v>
      </c>
      <c r="H905" s="146">
        <v>2</v>
      </c>
      <c r="I905" s="137" t="s">
        <v>122</v>
      </c>
      <c r="J905" s="117">
        <v>1684.4</v>
      </c>
    </row>
    <row r="906" spans="1:10" ht="1.1499999999999999" customHeight="1" thickTop="1">
      <c r="A906" s="118"/>
      <c r="B906" s="104"/>
      <c r="C906" s="104"/>
      <c r="D906" s="104"/>
      <c r="E906" s="104"/>
      <c r="F906" s="104"/>
      <c r="G906" s="104"/>
      <c r="H906" s="104"/>
      <c r="I906" s="104"/>
      <c r="J906" s="119"/>
    </row>
    <row r="907" spans="1:10" ht="18" customHeight="1">
      <c r="A907" s="69" t="s">
        <v>892</v>
      </c>
      <c r="B907" s="66" t="s">
        <v>120</v>
      </c>
      <c r="C907" s="65" t="s">
        <v>119</v>
      </c>
      <c r="D907" s="65" t="s">
        <v>1</v>
      </c>
      <c r="E907" s="198" t="s">
        <v>139</v>
      </c>
      <c r="F907" s="198"/>
      <c r="G907" s="83" t="s">
        <v>118</v>
      </c>
      <c r="H907" s="66" t="s">
        <v>117</v>
      </c>
      <c r="I907" s="66" t="s">
        <v>116</v>
      </c>
      <c r="J907" s="70" t="s">
        <v>2</v>
      </c>
    </row>
    <row r="908" spans="1:10" ht="39" customHeight="1">
      <c r="A908" s="94" t="s">
        <v>138</v>
      </c>
      <c r="B908" s="86" t="s">
        <v>893</v>
      </c>
      <c r="C908" s="85" t="s">
        <v>33</v>
      </c>
      <c r="D908" s="85" t="s">
        <v>894</v>
      </c>
      <c r="E908" s="199" t="s">
        <v>167</v>
      </c>
      <c r="F908" s="199"/>
      <c r="G908" s="87" t="s">
        <v>39</v>
      </c>
      <c r="H908" s="98">
        <v>1</v>
      </c>
      <c r="I908" s="88">
        <v>113.5</v>
      </c>
      <c r="J908" s="112">
        <v>113.5</v>
      </c>
    </row>
    <row r="909" spans="1:10" ht="25.9" customHeight="1">
      <c r="A909" s="120" t="s">
        <v>135</v>
      </c>
      <c r="B909" s="106" t="s">
        <v>184</v>
      </c>
      <c r="C909" s="105" t="s">
        <v>33</v>
      </c>
      <c r="D909" s="105" t="s">
        <v>183</v>
      </c>
      <c r="E909" s="201" t="s">
        <v>132</v>
      </c>
      <c r="F909" s="201"/>
      <c r="G909" s="107" t="s">
        <v>131</v>
      </c>
      <c r="H909" s="108">
        <v>0.47770000000000001</v>
      </c>
      <c r="I909" s="109">
        <v>23.38</v>
      </c>
      <c r="J909" s="121">
        <v>11.16</v>
      </c>
    </row>
    <row r="910" spans="1:10" ht="25.9" customHeight="1">
      <c r="A910" s="120" t="s">
        <v>135</v>
      </c>
      <c r="B910" s="106" t="s">
        <v>174</v>
      </c>
      <c r="C910" s="105" t="s">
        <v>33</v>
      </c>
      <c r="D910" s="105" t="s">
        <v>173</v>
      </c>
      <c r="E910" s="201" t="s">
        <v>132</v>
      </c>
      <c r="F910" s="201"/>
      <c r="G910" s="107" t="s">
        <v>131</v>
      </c>
      <c r="H910" s="108">
        <v>0.47770000000000001</v>
      </c>
      <c r="I910" s="109">
        <v>27.8</v>
      </c>
      <c r="J910" s="121">
        <v>13.28</v>
      </c>
    </row>
    <row r="911" spans="1:10" ht="24" customHeight="1">
      <c r="A911" s="113" t="s">
        <v>130</v>
      </c>
      <c r="B911" s="100" t="s">
        <v>208</v>
      </c>
      <c r="C911" s="99" t="s">
        <v>33</v>
      </c>
      <c r="D911" s="99" t="s">
        <v>207</v>
      </c>
      <c r="E911" s="196" t="s">
        <v>129</v>
      </c>
      <c r="F911" s="196"/>
      <c r="G911" s="101" t="s">
        <v>39</v>
      </c>
      <c r="H911" s="102">
        <v>6.6799999999999998E-2</v>
      </c>
      <c r="I911" s="103">
        <v>70.78</v>
      </c>
      <c r="J911" s="114">
        <v>4.72</v>
      </c>
    </row>
    <row r="912" spans="1:10" ht="25.9" customHeight="1">
      <c r="A912" s="113" t="s">
        <v>130</v>
      </c>
      <c r="B912" s="100" t="s">
        <v>1260</v>
      </c>
      <c r="C912" s="99" t="s">
        <v>33</v>
      </c>
      <c r="D912" s="99" t="s">
        <v>1261</v>
      </c>
      <c r="E912" s="196" t="s">
        <v>129</v>
      </c>
      <c r="F912" s="196"/>
      <c r="G912" s="101" t="s">
        <v>39</v>
      </c>
      <c r="H912" s="102">
        <v>1</v>
      </c>
      <c r="I912" s="103">
        <v>75.959999999999994</v>
      </c>
      <c r="J912" s="114">
        <v>75.959999999999994</v>
      </c>
    </row>
    <row r="913" spans="1:10" ht="25.9" customHeight="1">
      <c r="A913" s="113" t="s">
        <v>130</v>
      </c>
      <c r="B913" s="100" t="s">
        <v>206</v>
      </c>
      <c r="C913" s="99" t="s">
        <v>33</v>
      </c>
      <c r="D913" s="99" t="s">
        <v>205</v>
      </c>
      <c r="E913" s="196" t="s">
        <v>129</v>
      </c>
      <c r="F913" s="196"/>
      <c r="G913" s="101" t="s">
        <v>39</v>
      </c>
      <c r="H913" s="102">
        <v>0.104</v>
      </c>
      <c r="I913" s="103">
        <v>80.2</v>
      </c>
      <c r="J913" s="114">
        <v>8.34</v>
      </c>
    </row>
    <row r="914" spans="1:10" ht="24" customHeight="1">
      <c r="A914" s="113" t="s">
        <v>130</v>
      </c>
      <c r="B914" s="100" t="s">
        <v>202</v>
      </c>
      <c r="C914" s="99" t="s">
        <v>33</v>
      </c>
      <c r="D914" s="99" t="s">
        <v>201</v>
      </c>
      <c r="E914" s="196" t="s">
        <v>129</v>
      </c>
      <c r="F914" s="196"/>
      <c r="G914" s="101" t="s">
        <v>39</v>
      </c>
      <c r="H914" s="102">
        <v>1.84E-2</v>
      </c>
      <c r="I914" s="103">
        <v>2.33</v>
      </c>
      <c r="J914" s="114">
        <v>0.04</v>
      </c>
    </row>
    <row r="915" spans="1:10">
      <c r="A915" s="115"/>
      <c r="B915" s="144"/>
      <c r="C915" s="144"/>
      <c r="D915" s="144"/>
      <c r="E915" s="144" t="s">
        <v>128</v>
      </c>
      <c r="F915" s="145">
        <v>8.5114483058682762</v>
      </c>
      <c r="G915" s="144" t="s">
        <v>127</v>
      </c>
      <c r="H915" s="145">
        <v>7.14</v>
      </c>
      <c r="I915" s="144" t="s">
        <v>126</v>
      </c>
      <c r="J915" s="116">
        <v>15.65</v>
      </c>
    </row>
    <row r="916" spans="1:10">
      <c r="A916" s="115"/>
      <c r="B916" s="144"/>
      <c r="C916" s="144"/>
      <c r="D916" s="144"/>
      <c r="E916" s="144" t="s">
        <v>125</v>
      </c>
      <c r="F916" s="145">
        <v>35.46</v>
      </c>
      <c r="G916" s="144"/>
      <c r="H916" s="197" t="s">
        <v>124</v>
      </c>
      <c r="I916" s="197"/>
      <c r="J916" s="116">
        <v>148.96</v>
      </c>
    </row>
    <row r="917" spans="1:10" ht="49.9" customHeight="1" thickBot="1">
      <c r="A917" s="74"/>
      <c r="B917" s="137"/>
      <c r="C917" s="137"/>
      <c r="D917" s="137"/>
      <c r="E917" s="137"/>
      <c r="F917" s="137"/>
      <c r="G917" s="137" t="s">
        <v>123</v>
      </c>
      <c r="H917" s="146">
        <v>2</v>
      </c>
      <c r="I917" s="137" t="s">
        <v>122</v>
      </c>
      <c r="J917" s="117">
        <v>297.92</v>
      </c>
    </row>
    <row r="918" spans="1:10" ht="1.1499999999999999" customHeight="1" thickTop="1">
      <c r="A918" s="118"/>
      <c r="B918" s="104"/>
      <c r="C918" s="104"/>
      <c r="D918" s="104"/>
      <c r="E918" s="104"/>
      <c r="F918" s="104"/>
      <c r="G918" s="104"/>
      <c r="H918" s="104"/>
      <c r="I918" s="104"/>
      <c r="J918" s="119"/>
    </row>
    <row r="919" spans="1:10" ht="18" customHeight="1">
      <c r="A919" s="69" t="s">
        <v>895</v>
      </c>
      <c r="B919" s="66" t="s">
        <v>120</v>
      </c>
      <c r="C919" s="65" t="s">
        <v>119</v>
      </c>
      <c r="D919" s="65" t="s">
        <v>1</v>
      </c>
      <c r="E919" s="198" t="s">
        <v>139</v>
      </c>
      <c r="F919" s="198"/>
      <c r="G919" s="83" t="s">
        <v>118</v>
      </c>
      <c r="H919" s="66" t="s">
        <v>117</v>
      </c>
      <c r="I919" s="66" t="s">
        <v>116</v>
      </c>
      <c r="J919" s="70" t="s">
        <v>2</v>
      </c>
    </row>
    <row r="920" spans="1:10" ht="52.15" customHeight="1">
      <c r="A920" s="94" t="s">
        <v>138</v>
      </c>
      <c r="B920" s="86" t="s">
        <v>896</v>
      </c>
      <c r="C920" s="85" t="s">
        <v>33</v>
      </c>
      <c r="D920" s="85" t="s">
        <v>897</v>
      </c>
      <c r="E920" s="199" t="s">
        <v>167</v>
      </c>
      <c r="F920" s="199"/>
      <c r="G920" s="87" t="s">
        <v>39</v>
      </c>
      <c r="H920" s="98">
        <v>1</v>
      </c>
      <c r="I920" s="88">
        <v>76.86</v>
      </c>
      <c r="J920" s="112">
        <v>76.86</v>
      </c>
    </row>
    <row r="921" spans="1:10" ht="25.9" customHeight="1">
      <c r="A921" s="120" t="s">
        <v>135</v>
      </c>
      <c r="B921" s="106" t="s">
        <v>184</v>
      </c>
      <c r="C921" s="105" t="s">
        <v>33</v>
      </c>
      <c r="D921" s="105" t="s">
        <v>183</v>
      </c>
      <c r="E921" s="201" t="s">
        <v>132</v>
      </c>
      <c r="F921" s="201"/>
      <c r="G921" s="107" t="s">
        <v>131</v>
      </c>
      <c r="H921" s="108">
        <v>0.42309999999999998</v>
      </c>
      <c r="I921" s="109">
        <v>23.38</v>
      </c>
      <c r="J921" s="121">
        <v>9.89</v>
      </c>
    </row>
    <row r="922" spans="1:10" ht="25.9" customHeight="1">
      <c r="A922" s="120" t="s">
        <v>135</v>
      </c>
      <c r="B922" s="106" t="s">
        <v>174</v>
      </c>
      <c r="C922" s="105" t="s">
        <v>33</v>
      </c>
      <c r="D922" s="105" t="s">
        <v>173</v>
      </c>
      <c r="E922" s="201" t="s">
        <v>132</v>
      </c>
      <c r="F922" s="201"/>
      <c r="G922" s="107" t="s">
        <v>131</v>
      </c>
      <c r="H922" s="108">
        <v>0.42309999999999998</v>
      </c>
      <c r="I922" s="109">
        <v>27.8</v>
      </c>
      <c r="J922" s="121">
        <v>11.76</v>
      </c>
    </row>
    <row r="923" spans="1:10" ht="24" customHeight="1">
      <c r="A923" s="113" t="s">
        <v>130</v>
      </c>
      <c r="B923" s="100" t="s">
        <v>208</v>
      </c>
      <c r="C923" s="99" t="s">
        <v>33</v>
      </c>
      <c r="D923" s="99" t="s">
        <v>207</v>
      </c>
      <c r="E923" s="196" t="s">
        <v>129</v>
      </c>
      <c r="F923" s="196"/>
      <c r="G923" s="101" t="s">
        <v>39</v>
      </c>
      <c r="H923" s="102">
        <v>2.92E-2</v>
      </c>
      <c r="I923" s="103">
        <v>70.78</v>
      </c>
      <c r="J923" s="114">
        <v>2.06</v>
      </c>
    </row>
    <row r="924" spans="1:10" ht="25.9" customHeight="1">
      <c r="A924" s="113" t="s">
        <v>130</v>
      </c>
      <c r="B924" s="100" t="s">
        <v>222</v>
      </c>
      <c r="C924" s="99" t="s">
        <v>33</v>
      </c>
      <c r="D924" s="99" t="s">
        <v>221</v>
      </c>
      <c r="E924" s="196" t="s">
        <v>129</v>
      </c>
      <c r="F924" s="196"/>
      <c r="G924" s="101" t="s">
        <v>39</v>
      </c>
      <c r="H924" s="102">
        <v>1</v>
      </c>
      <c r="I924" s="103">
        <v>49.6</v>
      </c>
      <c r="J924" s="114">
        <v>49.6</v>
      </c>
    </row>
    <row r="925" spans="1:10" ht="25.9" customHeight="1">
      <c r="A925" s="113" t="s">
        <v>130</v>
      </c>
      <c r="B925" s="100" t="s">
        <v>206</v>
      </c>
      <c r="C925" s="99" t="s">
        <v>33</v>
      </c>
      <c r="D925" s="99" t="s">
        <v>205</v>
      </c>
      <c r="E925" s="196" t="s">
        <v>129</v>
      </c>
      <c r="F925" s="196"/>
      <c r="G925" s="101" t="s">
        <v>39</v>
      </c>
      <c r="H925" s="102">
        <v>4.3999999999999997E-2</v>
      </c>
      <c r="I925" s="103">
        <v>80.2</v>
      </c>
      <c r="J925" s="114">
        <v>3.52</v>
      </c>
    </row>
    <row r="926" spans="1:10" ht="24" customHeight="1">
      <c r="A926" s="113" t="s">
        <v>130</v>
      </c>
      <c r="B926" s="100" t="s">
        <v>202</v>
      </c>
      <c r="C926" s="99" t="s">
        <v>33</v>
      </c>
      <c r="D926" s="99" t="s">
        <v>201</v>
      </c>
      <c r="E926" s="196" t="s">
        <v>129</v>
      </c>
      <c r="F926" s="196"/>
      <c r="G926" s="101" t="s">
        <v>39</v>
      </c>
      <c r="H926" s="102">
        <v>1.54E-2</v>
      </c>
      <c r="I926" s="103">
        <v>2.33</v>
      </c>
      <c r="J926" s="114">
        <v>0.03</v>
      </c>
    </row>
    <row r="927" spans="1:10">
      <c r="A927" s="115"/>
      <c r="B927" s="144"/>
      <c r="C927" s="144"/>
      <c r="D927" s="144"/>
      <c r="E927" s="144" t="s">
        <v>128</v>
      </c>
      <c r="F927" s="145">
        <v>7.5433730352966766</v>
      </c>
      <c r="G927" s="144" t="s">
        <v>127</v>
      </c>
      <c r="H927" s="145">
        <v>6.33</v>
      </c>
      <c r="I927" s="144" t="s">
        <v>126</v>
      </c>
      <c r="J927" s="116">
        <v>13.87</v>
      </c>
    </row>
    <row r="928" spans="1:10">
      <c r="A928" s="115"/>
      <c r="B928" s="144"/>
      <c r="C928" s="144"/>
      <c r="D928" s="144"/>
      <c r="E928" s="144" t="s">
        <v>125</v>
      </c>
      <c r="F928" s="145">
        <v>24.01</v>
      </c>
      <c r="G928" s="144"/>
      <c r="H928" s="197" t="s">
        <v>124</v>
      </c>
      <c r="I928" s="197"/>
      <c r="J928" s="116">
        <v>100.87</v>
      </c>
    </row>
    <row r="929" spans="1:10" ht="49.9" customHeight="1" thickBot="1">
      <c r="A929" s="74"/>
      <c r="B929" s="137"/>
      <c r="C929" s="137"/>
      <c r="D929" s="137"/>
      <c r="E929" s="137"/>
      <c r="F929" s="137"/>
      <c r="G929" s="137" t="s">
        <v>123</v>
      </c>
      <c r="H929" s="146">
        <v>4</v>
      </c>
      <c r="I929" s="137" t="s">
        <v>122</v>
      </c>
      <c r="J929" s="117">
        <v>403.48</v>
      </c>
    </row>
    <row r="930" spans="1:10" ht="1.1499999999999999" customHeight="1" thickTop="1">
      <c r="A930" s="118"/>
      <c r="B930" s="104"/>
      <c r="C930" s="104"/>
      <c r="D930" s="104"/>
      <c r="E930" s="104"/>
      <c r="F930" s="104"/>
      <c r="G930" s="104"/>
      <c r="H930" s="104"/>
      <c r="I930" s="104"/>
      <c r="J930" s="119"/>
    </row>
    <row r="931" spans="1:10" ht="18" customHeight="1">
      <c r="A931" s="69" t="s">
        <v>898</v>
      </c>
      <c r="B931" s="66" t="s">
        <v>120</v>
      </c>
      <c r="C931" s="65" t="s">
        <v>119</v>
      </c>
      <c r="D931" s="65" t="s">
        <v>1</v>
      </c>
      <c r="E931" s="198" t="s">
        <v>139</v>
      </c>
      <c r="F931" s="198"/>
      <c r="G931" s="83" t="s">
        <v>118</v>
      </c>
      <c r="H931" s="66" t="s">
        <v>117</v>
      </c>
      <c r="I931" s="66" t="s">
        <v>116</v>
      </c>
      <c r="J931" s="70" t="s">
        <v>2</v>
      </c>
    </row>
    <row r="932" spans="1:10" ht="52.15" customHeight="1">
      <c r="A932" s="94" t="s">
        <v>138</v>
      </c>
      <c r="B932" s="86" t="s">
        <v>69</v>
      </c>
      <c r="C932" s="85" t="s">
        <v>33</v>
      </c>
      <c r="D932" s="85" t="s">
        <v>354</v>
      </c>
      <c r="E932" s="199" t="s">
        <v>167</v>
      </c>
      <c r="F932" s="199"/>
      <c r="G932" s="87" t="s">
        <v>39</v>
      </c>
      <c r="H932" s="98">
        <v>1</v>
      </c>
      <c r="I932" s="88">
        <v>11.2</v>
      </c>
      <c r="J932" s="112">
        <v>11.2</v>
      </c>
    </row>
    <row r="933" spans="1:10" ht="25.9" customHeight="1">
      <c r="A933" s="120" t="s">
        <v>135</v>
      </c>
      <c r="B933" s="106" t="s">
        <v>184</v>
      </c>
      <c r="C933" s="105" t="s">
        <v>33</v>
      </c>
      <c r="D933" s="105" t="s">
        <v>183</v>
      </c>
      <c r="E933" s="201" t="s">
        <v>132</v>
      </c>
      <c r="F933" s="201"/>
      <c r="G933" s="107" t="s">
        <v>131</v>
      </c>
      <c r="H933" s="108">
        <v>0.127</v>
      </c>
      <c r="I933" s="109">
        <v>23.38</v>
      </c>
      <c r="J933" s="121">
        <v>2.96</v>
      </c>
    </row>
    <row r="934" spans="1:10" ht="25.9" customHeight="1">
      <c r="A934" s="120" t="s">
        <v>135</v>
      </c>
      <c r="B934" s="106" t="s">
        <v>174</v>
      </c>
      <c r="C934" s="105" t="s">
        <v>33</v>
      </c>
      <c r="D934" s="105" t="s">
        <v>173</v>
      </c>
      <c r="E934" s="201" t="s">
        <v>132</v>
      </c>
      <c r="F934" s="201"/>
      <c r="G934" s="107" t="s">
        <v>131</v>
      </c>
      <c r="H934" s="108">
        <v>0.127</v>
      </c>
      <c r="I934" s="109">
        <v>27.8</v>
      </c>
      <c r="J934" s="121">
        <v>3.53</v>
      </c>
    </row>
    <row r="935" spans="1:10" ht="24" customHeight="1">
      <c r="A935" s="113" t="s">
        <v>130</v>
      </c>
      <c r="B935" s="100" t="s">
        <v>208</v>
      </c>
      <c r="C935" s="99" t="s">
        <v>33</v>
      </c>
      <c r="D935" s="99" t="s">
        <v>207</v>
      </c>
      <c r="E935" s="196" t="s">
        <v>129</v>
      </c>
      <c r="F935" s="196"/>
      <c r="G935" s="101" t="s">
        <v>39</v>
      </c>
      <c r="H935" s="102">
        <v>9.9000000000000008E-3</v>
      </c>
      <c r="I935" s="103">
        <v>70.78</v>
      </c>
      <c r="J935" s="114">
        <v>0.7</v>
      </c>
    </row>
    <row r="936" spans="1:10" ht="25.9" customHeight="1">
      <c r="A936" s="113" t="s">
        <v>130</v>
      </c>
      <c r="B936" s="100" t="s">
        <v>232</v>
      </c>
      <c r="C936" s="99" t="s">
        <v>33</v>
      </c>
      <c r="D936" s="99" t="s">
        <v>231</v>
      </c>
      <c r="E936" s="196" t="s">
        <v>129</v>
      </c>
      <c r="F936" s="196"/>
      <c r="G936" s="101" t="s">
        <v>39</v>
      </c>
      <c r="H936" s="102">
        <v>1</v>
      </c>
      <c r="I936" s="103">
        <v>2.8</v>
      </c>
      <c r="J936" s="114">
        <v>2.8</v>
      </c>
    </row>
    <row r="937" spans="1:10" ht="25.9" customHeight="1">
      <c r="A937" s="113" t="s">
        <v>130</v>
      </c>
      <c r="B937" s="100" t="s">
        <v>206</v>
      </c>
      <c r="C937" s="99" t="s">
        <v>33</v>
      </c>
      <c r="D937" s="99" t="s">
        <v>205</v>
      </c>
      <c r="E937" s="196" t="s">
        <v>129</v>
      </c>
      <c r="F937" s="196"/>
      <c r="G937" s="101" t="s">
        <v>39</v>
      </c>
      <c r="H937" s="102">
        <v>1.4999999999999999E-2</v>
      </c>
      <c r="I937" s="103">
        <v>80.2</v>
      </c>
      <c r="J937" s="114">
        <v>1.2</v>
      </c>
    </row>
    <row r="938" spans="1:10" ht="24" customHeight="1">
      <c r="A938" s="113" t="s">
        <v>130</v>
      </c>
      <c r="B938" s="100" t="s">
        <v>202</v>
      </c>
      <c r="C938" s="99" t="s">
        <v>33</v>
      </c>
      <c r="D938" s="99" t="s">
        <v>201</v>
      </c>
      <c r="E938" s="196" t="s">
        <v>129</v>
      </c>
      <c r="F938" s="196"/>
      <c r="G938" s="101" t="s">
        <v>39</v>
      </c>
      <c r="H938" s="102">
        <v>7.1000000000000004E-3</v>
      </c>
      <c r="I938" s="103">
        <v>2.33</v>
      </c>
      <c r="J938" s="114">
        <v>0.01</v>
      </c>
    </row>
    <row r="939" spans="1:10">
      <c r="A939" s="115"/>
      <c r="B939" s="144"/>
      <c r="C939" s="144"/>
      <c r="D939" s="144"/>
      <c r="E939" s="144" t="s">
        <v>128</v>
      </c>
      <c r="F939" s="145">
        <v>2.2624680480774462</v>
      </c>
      <c r="G939" s="144" t="s">
        <v>127</v>
      </c>
      <c r="H939" s="145">
        <v>1.9</v>
      </c>
      <c r="I939" s="144" t="s">
        <v>126</v>
      </c>
      <c r="J939" s="116">
        <v>4.16</v>
      </c>
    </row>
    <row r="940" spans="1:10">
      <c r="A940" s="115"/>
      <c r="B940" s="144"/>
      <c r="C940" s="144"/>
      <c r="D940" s="144"/>
      <c r="E940" s="144" t="s">
        <v>125</v>
      </c>
      <c r="F940" s="145">
        <v>3.5</v>
      </c>
      <c r="G940" s="144"/>
      <c r="H940" s="197" t="s">
        <v>124</v>
      </c>
      <c r="I940" s="197"/>
      <c r="J940" s="116">
        <v>14.7</v>
      </c>
    </row>
    <row r="941" spans="1:10" ht="49.9" customHeight="1" thickBot="1">
      <c r="A941" s="74"/>
      <c r="B941" s="137"/>
      <c r="C941" s="137"/>
      <c r="D941" s="137"/>
      <c r="E941" s="137"/>
      <c r="F941" s="137"/>
      <c r="G941" s="137" t="s">
        <v>123</v>
      </c>
      <c r="H941" s="146">
        <v>2</v>
      </c>
      <c r="I941" s="137" t="s">
        <v>122</v>
      </c>
      <c r="J941" s="117">
        <v>29.4</v>
      </c>
    </row>
    <row r="942" spans="1:10" ht="1.1499999999999999" customHeight="1" thickTop="1">
      <c r="A942" s="118"/>
      <c r="B942" s="104"/>
      <c r="C942" s="104"/>
      <c r="D942" s="104"/>
      <c r="E942" s="104"/>
      <c r="F942" s="104"/>
      <c r="G942" s="104"/>
      <c r="H942" s="104"/>
      <c r="I942" s="104"/>
      <c r="J942" s="119"/>
    </row>
    <row r="943" spans="1:10" ht="18" customHeight="1">
      <c r="A943" s="69" t="s">
        <v>899</v>
      </c>
      <c r="B943" s="66" t="s">
        <v>120</v>
      </c>
      <c r="C943" s="65" t="s">
        <v>119</v>
      </c>
      <c r="D943" s="65" t="s">
        <v>1</v>
      </c>
      <c r="E943" s="198" t="s">
        <v>139</v>
      </c>
      <c r="F943" s="198"/>
      <c r="G943" s="83" t="s">
        <v>118</v>
      </c>
      <c r="H943" s="66" t="s">
        <v>117</v>
      </c>
      <c r="I943" s="66" t="s">
        <v>116</v>
      </c>
      <c r="J943" s="70" t="s">
        <v>2</v>
      </c>
    </row>
    <row r="944" spans="1:10" ht="52.15" customHeight="1">
      <c r="A944" s="94" t="s">
        <v>138</v>
      </c>
      <c r="B944" s="86" t="s">
        <v>900</v>
      </c>
      <c r="C944" s="85" t="s">
        <v>33</v>
      </c>
      <c r="D944" s="85" t="s">
        <v>901</v>
      </c>
      <c r="E944" s="199" t="s">
        <v>167</v>
      </c>
      <c r="F944" s="199"/>
      <c r="G944" s="87" t="s">
        <v>39</v>
      </c>
      <c r="H944" s="98">
        <v>1</v>
      </c>
      <c r="I944" s="88">
        <v>18.600000000000001</v>
      </c>
      <c r="J944" s="112">
        <v>18.600000000000001</v>
      </c>
    </row>
    <row r="945" spans="1:10" ht="25.9" customHeight="1">
      <c r="A945" s="120" t="s">
        <v>135</v>
      </c>
      <c r="B945" s="106" t="s">
        <v>184</v>
      </c>
      <c r="C945" s="105" t="s">
        <v>33</v>
      </c>
      <c r="D945" s="105" t="s">
        <v>183</v>
      </c>
      <c r="E945" s="201" t="s">
        <v>132</v>
      </c>
      <c r="F945" s="201"/>
      <c r="G945" s="107" t="s">
        <v>131</v>
      </c>
      <c r="H945" s="108">
        <v>0.13789999999999999</v>
      </c>
      <c r="I945" s="109">
        <v>23.38</v>
      </c>
      <c r="J945" s="121">
        <v>3.22</v>
      </c>
    </row>
    <row r="946" spans="1:10" ht="25.9" customHeight="1">
      <c r="A946" s="120" t="s">
        <v>135</v>
      </c>
      <c r="B946" s="106" t="s">
        <v>174</v>
      </c>
      <c r="C946" s="105" t="s">
        <v>33</v>
      </c>
      <c r="D946" s="105" t="s">
        <v>173</v>
      </c>
      <c r="E946" s="201" t="s">
        <v>132</v>
      </c>
      <c r="F946" s="201"/>
      <c r="G946" s="107" t="s">
        <v>131</v>
      </c>
      <c r="H946" s="108">
        <v>0.13789999999999999</v>
      </c>
      <c r="I946" s="109">
        <v>27.8</v>
      </c>
      <c r="J946" s="121">
        <v>3.83</v>
      </c>
    </row>
    <row r="947" spans="1:10" ht="25.9" customHeight="1">
      <c r="A947" s="113" t="s">
        <v>130</v>
      </c>
      <c r="B947" s="100" t="s">
        <v>224</v>
      </c>
      <c r="C947" s="99" t="s">
        <v>33</v>
      </c>
      <c r="D947" s="99" t="s">
        <v>223</v>
      </c>
      <c r="E947" s="196" t="s">
        <v>129</v>
      </c>
      <c r="F947" s="196"/>
      <c r="G947" s="101" t="s">
        <v>39</v>
      </c>
      <c r="H947" s="102">
        <v>2</v>
      </c>
      <c r="I947" s="103">
        <v>2.78</v>
      </c>
      <c r="J947" s="114">
        <v>5.56</v>
      </c>
    </row>
    <row r="948" spans="1:10" ht="25.9" customHeight="1">
      <c r="A948" s="113" t="s">
        <v>130</v>
      </c>
      <c r="B948" s="100" t="s">
        <v>1262</v>
      </c>
      <c r="C948" s="99" t="s">
        <v>33</v>
      </c>
      <c r="D948" s="99" t="s">
        <v>1263</v>
      </c>
      <c r="E948" s="196" t="s">
        <v>129</v>
      </c>
      <c r="F948" s="196"/>
      <c r="G948" s="101" t="s">
        <v>39</v>
      </c>
      <c r="H948" s="102">
        <v>1</v>
      </c>
      <c r="I948" s="103">
        <v>4.53</v>
      </c>
      <c r="J948" s="114">
        <v>4.53</v>
      </c>
    </row>
    <row r="949" spans="1:10" ht="39" customHeight="1">
      <c r="A949" s="113" t="s">
        <v>130</v>
      </c>
      <c r="B949" s="100" t="s">
        <v>220</v>
      </c>
      <c r="C949" s="99" t="s">
        <v>33</v>
      </c>
      <c r="D949" s="99" t="s">
        <v>219</v>
      </c>
      <c r="E949" s="196" t="s">
        <v>129</v>
      </c>
      <c r="F949" s="196"/>
      <c r="G949" s="101" t="s">
        <v>39</v>
      </c>
      <c r="H949" s="102">
        <v>0.05</v>
      </c>
      <c r="I949" s="103">
        <v>29.21</v>
      </c>
      <c r="J949" s="114">
        <v>1.46</v>
      </c>
    </row>
    <row r="950" spans="1:10">
      <c r="A950" s="115"/>
      <c r="B950" s="144"/>
      <c r="C950" s="144"/>
      <c r="D950" s="144"/>
      <c r="E950" s="144" t="s">
        <v>128</v>
      </c>
      <c r="F950" s="145">
        <v>2.4528199271224236</v>
      </c>
      <c r="G950" s="144" t="s">
        <v>127</v>
      </c>
      <c r="H950" s="145">
        <v>2.06</v>
      </c>
      <c r="I950" s="144" t="s">
        <v>126</v>
      </c>
      <c r="J950" s="116">
        <v>4.51</v>
      </c>
    </row>
    <row r="951" spans="1:10">
      <c r="A951" s="115"/>
      <c r="B951" s="144"/>
      <c r="C951" s="144"/>
      <c r="D951" s="144"/>
      <c r="E951" s="144" t="s">
        <v>125</v>
      </c>
      <c r="F951" s="145">
        <v>5.81</v>
      </c>
      <c r="G951" s="144"/>
      <c r="H951" s="197" t="s">
        <v>124</v>
      </c>
      <c r="I951" s="197"/>
      <c r="J951" s="116">
        <v>24.41</v>
      </c>
    </row>
    <row r="952" spans="1:10" ht="49.9" customHeight="1" thickBot="1">
      <c r="A952" s="74"/>
      <c r="B952" s="137"/>
      <c r="C952" s="137"/>
      <c r="D952" s="137"/>
      <c r="E952" s="137"/>
      <c r="F952" s="137"/>
      <c r="G952" s="137" t="s">
        <v>123</v>
      </c>
      <c r="H952" s="146">
        <v>2</v>
      </c>
      <c r="I952" s="137" t="s">
        <v>122</v>
      </c>
      <c r="J952" s="117">
        <v>48.82</v>
      </c>
    </row>
    <row r="953" spans="1:10" ht="1.1499999999999999" customHeight="1" thickTop="1">
      <c r="A953" s="118"/>
      <c r="B953" s="104"/>
      <c r="C953" s="104"/>
      <c r="D953" s="104"/>
      <c r="E953" s="104"/>
      <c r="F953" s="104"/>
      <c r="G953" s="104"/>
      <c r="H953" s="104"/>
      <c r="I953" s="104"/>
      <c r="J953" s="119"/>
    </row>
    <row r="954" spans="1:10" ht="18" customHeight="1">
      <c r="A954" s="69" t="s">
        <v>902</v>
      </c>
      <c r="B954" s="66" t="s">
        <v>120</v>
      </c>
      <c r="C954" s="65" t="s">
        <v>119</v>
      </c>
      <c r="D954" s="65" t="s">
        <v>1</v>
      </c>
      <c r="E954" s="198" t="s">
        <v>139</v>
      </c>
      <c r="F954" s="198"/>
      <c r="G954" s="83" t="s">
        <v>118</v>
      </c>
      <c r="H954" s="66" t="s">
        <v>117</v>
      </c>
      <c r="I954" s="66" t="s">
        <v>116</v>
      </c>
      <c r="J954" s="70" t="s">
        <v>2</v>
      </c>
    </row>
    <row r="955" spans="1:10" ht="52.15" customHeight="1">
      <c r="A955" s="94" t="s">
        <v>138</v>
      </c>
      <c r="B955" s="86" t="s">
        <v>903</v>
      </c>
      <c r="C955" s="85" t="s">
        <v>33</v>
      </c>
      <c r="D955" s="85" t="s">
        <v>904</v>
      </c>
      <c r="E955" s="199" t="s">
        <v>167</v>
      </c>
      <c r="F955" s="199"/>
      <c r="G955" s="87" t="s">
        <v>39</v>
      </c>
      <c r="H955" s="98">
        <v>1</v>
      </c>
      <c r="I955" s="88">
        <v>28.3</v>
      </c>
      <c r="J955" s="112">
        <v>28.3</v>
      </c>
    </row>
    <row r="956" spans="1:10" ht="25.9" customHeight="1">
      <c r="A956" s="120" t="s">
        <v>135</v>
      </c>
      <c r="B956" s="106" t="s">
        <v>184</v>
      </c>
      <c r="C956" s="105" t="s">
        <v>33</v>
      </c>
      <c r="D956" s="105" t="s">
        <v>183</v>
      </c>
      <c r="E956" s="201" t="s">
        <v>132</v>
      </c>
      <c r="F956" s="201"/>
      <c r="G956" s="107" t="s">
        <v>131</v>
      </c>
      <c r="H956" s="108">
        <v>0.16520000000000001</v>
      </c>
      <c r="I956" s="109">
        <v>23.38</v>
      </c>
      <c r="J956" s="121">
        <v>3.86</v>
      </c>
    </row>
    <row r="957" spans="1:10" ht="25.9" customHeight="1">
      <c r="A957" s="120" t="s">
        <v>135</v>
      </c>
      <c r="B957" s="106" t="s">
        <v>174</v>
      </c>
      <c r="C957" s="105" t="s">
        <v>33</v>
      </c>
      <c r="D957" s="105" t="s">
        <v>173</v>
      </c>
      <c r="E957" s="201" t="s">
        <v>132</v>
      </c>
      <c r="F957" s="201"/>
      <c r="G957" s="107" t="s">
        <v>131</v>
      </c>
      <c r="H957" s="108">
        <v>0.16520000000000001</v>
      </c>
      <c r="I957" s="109">
        <v>27.8</v>
      </c>
      <c r="J957" s="121">
        <v>4.59</v>
      </c>
    </row>
    <row r="958" spans="1:10" ht="25.9" customHeight="1">
      <c r="A958" s="113" t="s">
        <v>130</v>
      </c>
      <c r="B958" s="100" t="s">
        <v>1264</v>
      </c>
      <c r="C958" s="99" t="s">
        <v>33</v>
      </c>
      <c r="D958" s="99" t="s">
        <v>1265</v>
      </c>
      <c r="E958" s="196" t="s">
        <v>129</v>
      </c>
      <c r="F958" s="196"/>
      <c r="G958" s="101" t="s">
        <v>39</v>
      </c>
      <c r="H958" s="102">
        <v>2</v>
      </c>
      <c r="I958" s="103">
        <v>4.09</v>
      </c>
      <c r="J958" s="114">
        <v>8.18</v>
      </c>
    </row>
    <row r="959" spans="1:10" ht="25.9" customHeight="1">
      <c r="A959" s="113" t="s">
        <v>130</v>
      </c>
      <c r="B959" s="100" t="s">
        <v>1266</v>
      </c>
      <c r="C959" s="99" t="s">
        <v>33</v>
      </c>
      <c r="D959" s="99" t="s">
        <v>1267</v>
      </c>
      <c r="E959" s="196" t="s">
        <v>129</v>
      </c>
      <c r="F959" s="196"/>
      <c r="G959" s="101" t="s">
        <v>39</v>
      </c>
      <c r="H959" s="102">
        <v>1</v>
      </c>
      <c r="I959" s="103">
        <v>9.48</v>
      </c>
      <c r="J959" s="114">
        <v>9.48</v>
      </c>
    </row>
    <row r="960" spans="1:10" ht="39" customHeight="1">
      <c r="A960" s="113" t="s">
        <v>130</v>
      </c>
      <c r="B960" s="100" t="s">
        <v>220</v>
      </c>
      <c r="C960" s="99" t="s">
        <v>33</v>
      </c>
      <c r="D960" s="99" t="s">
        <v>219</v>
      </c>
      <c r="E960" s="196" t="s">
        <v>129</v>
      </c>
      <c r="F960" s="196"/>
      <c r="G960" s="101" t="s">
        <v>39</v>
      </c>
      <c r="H960" s="102">
        <v>7.4999999999999997E-2</v>
      </c>
      <c r="I960" s="103">
        <v>29.21</v>
      </c>
      <c r="J960" s="114">
        <v>2.19</v>
      </c>
    </row>
    <row r="961" spans="1:10">
      <c r="A961" s="115"/>
      <c r="B961" s="144"/>
      <c r="C961" s="144"/>
      <c r="D961" s="144"/>
      <c r="E961" s="144" t="s">
        <v>128</v>
      </c>
      <c r="F961" s="145">
        <v>2.9422961875237941</v>
      </c>
      <c r="G961" s="144" t="s">
        <v>127</v>
      </c>
      <c r="H961" s="145">
        <v>2.4700000000000002</v>
      </c>
      <c r="I961" s="144" t="s">
        <v>126</v>
      </c>
      <c r="J961" s="116">
        <v>5.41</v>
      </c>
    </row>
    <row r="962" spans="1:10">
      <c r="A962" s="115"/>
      <c r="B962" s="144"/>
      <c r="C962" s="144"/>
      <c r="D962" s="144"/>
      <c r="E962" s="144" t="s">
        <v>125</v>
      </c>
      <c r="F962" s="145">
        <v>8.84</v>
      </c>
      <c r="G962" s="144"/>
      <c r="H962" s="197" t="s">
        <v>124</v>
      </c>
      <c r="I962" s="197"/>
      <c r="J962" s="116">
        <v>37.14</v>
      </c>
    </row>
    <row r="963" spans="1:10" ht="49.9" customHeight="1" thickBot="1">
      <c r="A963" s="74"/>
      <c r="B963" s="137"/>
      <c r="C963" s="137"/>
      <c r="D963" s="137"/>
      <c r="E963" s="137"/>
      <c r="F963" s="137"/>
      <c r="G963" s="137" t="s">
        <v>123</v>
      </c>
      <c r="H963" s="146">
        <v>10</v>
      </c>
      <c r="I963" s="137" t="s">
        <v>122</v>
      </c>
      <c r="J963" s="117">
        <v>371.4</v>
      </c>
    </row>
    <row r="964" spans="1:10" ht="1.1499999999999999" customHeight="1" thickTop="1">
      <c r="A964" s="118"/>
      <c r="B964" s="104"/>
      <c r="C964" s="104"/>
      <c r="D964" s="104"/>
      <c r="E964" s="104"/>
      <c r="F964" s="104"/>
      <c r="G964" s="104"/>
      <c r="H964" s="104"/>
      <c r="I964" s="104"/>
      <c r="J964" s="119"/>
    </row>
    <row r="965" spans="1:10" ht="18" customHeight="1">
      <c r="A965" s="69" t="s">
        <v>905</v>
      </c>
      <c r="B965" s="66" t="s">
        <v>120</v>
      </c>
      <c r="C965" s="65" t="s">
        <v>119</v>
      </c>
      <c r="D965" s="65" t="s">
        <v>1</v>
      </c>
      <c r="E965" s="198" t="s">
        <v>139</v>
      </c>
      <c r="F965" s="198"/>
      <c r="G965" s="83" t="s">
        <v>118</v>
      </c>
      <c r="H965" s="66" t="s">
        <v>117</v>
      </c>
      <c r="I965" s="66" t="s">
        <v>116</v>
      </c>
      <c r="J965" s="70" t="s">
        <v>2</v>
      </c>
    </row>
    <row r="966" spans="1:10" ht="52.15" customHeight="1">
      <c r="A966" s="94" t="s">
        <v>138</v>
      </c>
      <c r="B966" s="86" t="s">
        <v>906</v>
      </c>
      <c r="C966" s="85" t="s">
        <v>33</v>
      </c>
      <c r="D966" s="85" t="s">
        <v>907</v>
      </c>
      <c r="E966" s="199" t="s">
        <v>167</v>
      </c>
      <c r="F966" s="199"/>
      <c r="G966" s="87" t="s">
        <v>39</v>
      </c>
      <c r="H966" s="98">
        <v>1</v>
      </c>
      <c r="I966" s="88">
        <v>33.99</v>
      </c>
      <c r="J966" s="112">
        <v>33.99</v>
      </c>
    </row>
    <row r="967" spans="1:10" ht="25.9" customHeight="1">
      <c r="A967" s="120" t="s">
        <v>135</v>
      </c>
      <c r="B967" s="106" t="s">
        <v>184</v>
      </c>
      <c r="C967" s="105" t="s">
        <v>33</v>
      </c>
      <c r="D967" s="105" t="s">
        <v>183</v>
      </c>
      <c r="E967" s="201" t="s">
        <v>132</v>
      </c>
      <c r="F967" s="201"/>
      <c r="G967" s="107" t="s">
        <v>131</v>
      </c>
      <c r="H967" s="108">
        <v>0.19259999999999999</v>
      </c>
      <c r="I967" s="109">
        <v>23.38</v>
      </c>
      <c r="J967" s="121">
        <v>4.5</v>
      </c>
    </row>
    <row r="968" spans="1:10" ht="25.9" customHeight="1">
      <c r="A968" s="120" t="s">
        <v>135</v>
      </c>
      <c r="B968" s="106" t="s">
        <v>174</v>
      </c>
      <c r="C968" s="105" t="s">
        <v>33</v>
      </c>
      <c r="D968" s="105" t="s">
        <v>173</v>
      </c>
      <c r="E968" s="201" t="s">
        <v>132</v>
      </c>
      <c r="F968" s="201"/>
      <c r="G968" s="107" t="s">
        <v>131</v>
      </c>
      <c r="H968" s="108">
        <v>0.19259999999999999</v>
      </c>
      <c r="I968" s="109">
        <v>27.8</v>
      </c>
      <c r="J968" s="121">
        <v>5.35</v>
      </c>
    </row>
    <row r="969" spans="1:10" ht="25.9" customHeight="1">
      <c r="A969" s="113" t="s">
        <v>130</v>
      </c>
      <c r="B969" s="100" t="s">
        <v>226</v>
      </c>
      <c r="C969" s="99" t="s">
        <v>33</v>
      </c>
      <c r="D969" s="99" t="s">
        <v>225</v>
      </c>
      <c r="E969" s="196" t="s">
        <v>129</v>
      </c>
      <c r="F969" s="196"/>
      <c r="G969" s="101" t="s">
        <v>39</v>
      </c>
      <c r="H969" s="102">
        <v>2</v>
      </c>
      <c r="I969" s="103">
        <v>4.93</v>
      </c>
      <c r="J969" s="114">
        <v>9.86</v>
      </c>
    </row>
    <row r="970" spans="1:10" ht="25.9" customHeight="1">
      <c r="A970" s="113" t="s">
        <v>130</v>
      </c>
      <c r="B970" s="100" t="s">
        <v>1268</v>
      </c>
      <c r="C970" s="99" t="s">
        <v>33</v>
      </c>
      <c r="D970" s="99" t="s">
        <v>1269</v>
      </c>
      <c r="E970" s="196" t="s">
        <v>129</v>
      </c>
      <c r="F970" s="196"/>
      <c r="G970" s="101" t="s">
        <v>39</v>
      </c>
      <c r="H970" s="102">
        <v>1</v>
      </c>
      <c r="I970" s="103">
        <v>10.93</v>
      </c>
      <c r="J970" s="114">
        <v>10.93</v>
      </c>
    </row>
    <row r="971" spans="1:10" ht="39" customHeight="1">
      <c r="A971" s="113" t="s">
        <v>130</v>
      </c>
      <c r="B971" s="100" t="s">
        <v>220</v>
      </c>
      <c r="C971" s="99" t="s">
        <v>33</v>
      </c>
      <c r="D971" s="99" t="s">
        <v>219</v>
      </c>
      <c r="E971" s="196" t="s">
        <v>129</v>
      </c>
      <c r="F971" s="196"/>
      <c r="G971" s="101" t="s">
        <v>39</v>
      </c>
      <c r="H971" s="102">
        <v>0.115</v>
      </c>
      <c r="I971" s="103">
        <v>29.21</v>
      </c>
      <c r="J971" s="114">
        <v>3.35</v>
      </c>
    </row>
    <row r="972" spans="1:10">
      <c r="A972" s="115"/>
      <c r="B972" s="144"/>
      <c r="C972" s="144"/>
      <c r="D972" s="144"/>
      <c r="E972" s="144" t="s">
        <v>128</v>
      </c>
      <c r="F972" s="145">
        <v>3.4317724479251646</v>
      </c>
      <c r="G972" s="144" t="s">
        <v>127</v>
      </c>
      <c r="H972" s="145">
        <v>2.88</v>
      </c>
      <c r="I972" s="144" t="s">
        <v>126</v>
      </c>
      <c r="J972" s="116">
        <v>6.31</v>
      </c>
    </row>
    <row r="973" spans="1:10">
      <c r="A973" s="115"/>
      <c r="B973" s="144"/>
      <c r="C973" s="144"/>
      <c r="D973" s="144"/>
      <c r="E973" s="144" t="s">
        <v>125</v>
      </c>
      <c r="F973" s="145">
        <v>10.62</v>
      </c>
      <c r="G973" s="144"/>
      <c r="H973" s="197" t="s">
        <v>124</v>
      </c>
      <c r="I973" s="197"/>
      <c r="J973" s="116">
        <v>44.61</v>
      </c>
    </row>
    <row r="974" spans="1:10" ht="49.9" customHeight="1" thickBot="1">
      <c r="A974" s="74"/>
      <c r="B974" s="137"/>
      <c r="C974" s="137"/>
      <c r="D974" s="137"/>
      <c r="E974" s="137"/>
      <c r="F974" s="137"/>
      <c r="G974" s="137" t="s">
        <v>123</v>
      </c>
      <c r="H974" s="146">
        <v>2</v>
      </c>
      <c r="I974" s="137" t="s">
        <v>122</v>
      </c>
      <c r="J974" s="117">
        <v>89.22</v>
      </c>
    </row>
    <row r="975" spans="1:10" ht="1.1499999999999999" customHeight="1" thickTop="1">
      <c r="A975" s="118"/>
      <c r="B975" s="104"/>
      <c r="C975" s="104"/>
      <c r="D975" s="104"/>
      <c r="E975" s="104"/>
      <c r="F975" s="104"/>
      <c r="G975" s="104"/>
      <c r="H975" s="104"/>
      <c r="I975" s="104"/>
      <c r="J975" s="119"/>
    </row>
    <row r="976" spans="1:10" ht="18" customHeight="1">
      <c r="A976" s="69" t="s">
        <v>908</v>
      </c>
      <c r="B976" s="66" t="s">
        <v>120</v>
      </c>
      <c r="C976" s="65" t="s">
        <v>119</v>
      </c>
      <c r="D976" s="65" t="s">
        <v>1</v>
      </c>
      <c r="E976" s="198" t="s">
        <v>139</v>
      </c>
      <c r="F976" s="198"/>
      <c r="G976" s="83" t="s">
        <v>118</v>
      </c>
      <c r="H976" s="66" t="s">
        <v>117</v>
      </c>
      <c r="I976" s="66" t="s">
        <v>116</v>
      </c>
      <c r="J976" s="70" t="s">
        <v>2</v>
      </c>
    </row>
    <row r="977" spans="1:10" ht="52.15" customHeight="1">
      <c r="A977" s="94" t="s">
        <v>138</v>
      </c>
      <c r="B977" s="86" t="s">
        <v>909</v>
      </c>
      <c r="C977" s="85" t="s">
        <v>33</v>
      </c>
      <c r="D977" s="85" t="s">
        <v>910</v>
      </c>
      <c r="E977" s="199" t="s">
        <v>167</v>
      </c>
      <c r="F977" s="199"/>
      <c r="G977" s="87" t="s">
        <v>39</v>
      </c>
      <c r="H977" s="98">
        <v>1</v>
      </c>
      <c r="I977" s="88">
        <v>10.92</v>
      </c>
      <c r="J977" s="112">
        <v>10.92</v>
      </c>
    </row>
    <row r="978" spans="1:10" ht="25.9" customHeight="1">
      <c r="A978" s="120" t="s">
        <v>135</v>
      </c>
      <c r="B978" s="106" t="s">
        <v>184</v>
      </c>
      <c r="C978" s="105" t="s">
        <v>33</v>
      </c>
      <c r="D978" s="105" t="s">
        <v>183</v>
      </c>
      <c r="E978" s="201" t="s">
        <v>132</v>
      </c>
      <c r="F978" s="201"/>
      <c r="G978" s="107" t="s">
        <v>131</v>
      </c>
      <c r="H978" s="108">
        <v>0.127</v>
      </c>
      <c r="I978" s="109">
        <v>23.38</v>
      </c>
      <c r="J978" s="121">
        <v>2.96</v>
      </c>
    </row>
    <row r="979" spans="1:10" ht="25.9" customHeight="1">
      <c r="A979" s="120" t="s">
        <v>135</v>
      </c>
      <c r="B979" s="106" t="s">
        <v>174</v>
      </c>
      <c r="C979" s="105" t="s">
        <v>33</v>
      </c>
      <c r="D979" s="105" t="s">
        <v>173</v>
      </c>
      <c r="E979" s="201" t="s">
        <v>132</v>
      </c>
      <c r="F979" s="201"/>
      <c r="G979" s="107" t="s">
        <v>131</v>
      </c>
      <c r="H979" s="108">
        <v>0.127</v>
      </c>
      <c r="I979" s="109">
        <v>27.8</v>
      </c>
      <c r="J979" s="121">
        <v>3.53</v>
      </c>
    </row>
    <row r="980" spans="1:10" ht="24" customHeight="1">
      <c r="A980" s="113" t="s">
        <v>130</v>
      </c>
      <c r="B980" s="100" t="s">
        <v>208</v>
      </c>
      <c r="C980" s="99" t="s">
        <v>33</v>
      </c>
      <c r="D980" s="99" t="s">
        <v>207</v>
      </c>
      <c r="E980" s="196" t="s">
        <v>129</v>
      </c>
      <c r="F980" s="196"/>
      <c r="G980" s="101" t="s">
        <v>39</v>
      </c>
      <c r="H980" s="102">
        <v>9.9000000000000008E-3</v>
      </c>
      <c r="I980" s="103">
        <v>70.78</v>
      </c>
      <c r="J980" s="114">
        <v>0.7</v>
      </c>
    </row>
    <row r="981" spans="1:10" ht="25.9" customHeight="1">
      <c r="A981" s="113" t="s">
        <v>130</v>
      </c>
      <c r="B981" s="100" t="s">
        <v>1270</v>
      </c>
      <c r="C981" s="99" t="s">
        <v>33</v>
      </c>
      <c r="D981" s="99" t="s">
        <v>1271</v>
      </c>
      <c r="E981" s="196" t="s">
        <v>129</v>
      </c>
      <c r="F981" s="196"/>
      <c r="G981" s="101" t="s">
        <v>39</v>
      </c>
      <c r="H981" s="102">
        <v>1</v>
      </c>
      <c r="I981" s="103">
        <v>2.52</v>
      </c>
      <c r="J981" s="114">
        <v>2.52</v>
      </c>
    </row>
    <row r="982" spans="1:10" ht="25.9" customHeight="1">
      <c r="A982" s="113" t="s">
        <v>130</v>
      </c>
      <c r="B982" s="100" t="s">
        <v>206</v>
      </c>
      <c r="C982" s="99" t="s">
        <v>33</v>
      </c>
      <c r="D982" s="99" t="s">
        <v>205</v>
      </c>
      <c r="E982" s="196" t="s">
        <v>129</v>
      </c>
      <c r="F982" s="196"/>
      <c r="G982" s="101" t="s">
        <v>39</v>
      </c>
      <c r="H982" s="102">
        <v>1.4999999999999999E-2</v>
      </c>
      <c r="I982" s="103">
        <v>80.2</v>
      </c>
      <c r="J982" s="114">
        <v>1.2</v>
      </c>
    </row>
    <row r="983" spans="1:10" ht="24" customHeight="1">
      <c r="A983" s="113" t="s">
        <v>130</v>
      </c>
      <c r="B983" s="100" t="s">
        <v>202</v>
      </c>
      <c r="C983" s="99" t="s">
        <v>33</v>
      </c>
      <c r="D983" s="99" t="s">
        <v>201</v>
      </c>
      <c r="E983" s="196" t="s">
        <v>129</v>
      </c>
      <c r="F983" s="196"/>
      <c r="G983" s="101" t="s">
        <v>39</v>
      </c>
      <c r="H983" s="102">
        <v>7.1000000000000004E-3</v>
      </c>
      <c r="I983" s="103">
        <v>2.33</v>
      </c>
      <c r="J983" s="114">
        <v>0.01</v>
      </c>
    </row>
    <row r="984" spans="1:10">
      <c r="A984" s="115"/>
      <c r="B984" s="144"/>
      <c r="C984" s="144"/>
      <c r="D984" s="144"/>
      <c r="E984" s="144" t="s">
        <v>128</v>
      </c>
      <c r="F984" s="145">
        <v>2.2624680480774462</v>
      </c>
      <c r="G984" s="144" t="s">
        <v>127</v>
      </c>
      <c r="H984" s="145">
        <v>1.9</v>
      </c>
      <c r="I984" s="144" t="s">
        <v>126</v>
      </c>
      <c r="J984" s="116">
        <v>4.16</v>
      </c>
    </row>
    <row r="985" spans="1:10">
      <c r="A985" s="115"/>
      <c r="B985" s="144"/>
      <c r="C985" s="144"/>
      <c r="D985" s="144"/>
      <c r="E985" s="144" t="s">
        <v>125</v>
      </c>
      <c r="F985" s="145">
        <v>3.41</v>
      </c>
      <c r="G985" s="144"/>
      <c r="H985" s="197" t="s">
        <v>124</v>
      </c>
      <c r="I985" s="197"/>
      <c r="J985" s="116">
        <v>14.33</v>
      </c>
    </row>
    <row r="986" spans="1:10" ht="49.9" customHeight="1" thickBot="1">
      <c r="A986" s="74"/>
      <c r="B986" s="137"/>
      <c r="C986" s="137"/>
      <c r="D986" s="137"/>
      <c r="E986" s="137"/>
      <c r="F986" s="137"/>
      <c r="G986" s="137" t="s">
        <v>123</v>
      </c>
      <c r="H986" s="146">
        <v>20</v>
      </c>
      <c r="I986" s="137" t="s">
        <v>122</v>
      </c>
      <c r="J986" s="117">
        <v>286.60000000000002</v>
      </c>
    </row>
    <row r="987" spans="1:10" ht="1.1499999999999999" customHeight="1" thickTop="1">
      <c r="A987" s="118"/>
      <c r="B987" s="104"/>
      <c r="C987" s="104"/>
      <c r="D987" s="104"/>
      <c r="E987" s="104"/>
      <c r="F987" s="104"/>
      <c r="G987" s="104"/>
      <c r="H987" s="104"/>
      <c r="I987" s="104"/>
      <c r="J987" s="119"/>
    </row>
    <row r="988" spans="1:10" ht="18" customHeight="1">
      <c r="A988" s="69" t="s">
        <v>911</v>
      </c>
      <c r="B988" s="66" t="s">
        <v>120</v>
      </c>
      <c r="C988" s="65" t="s">
        <v>119</v>
      </c>
      <c r="D988" s="65" t="s">
        <v>1</v>
      </c>
      <c r="E988" s="198" t="s">
        <v>139</v>
      </c>
      <c r="F988" s="198"/>
      <c r="G988" s="83" t="s">
        <v>118</v>
      </c>
      <c r="H988" s="66" t="s">
        <v>117</v>
      </c>
      <c r="I988" s="66" t="s">
        <v>116</v>
      </c>
      <c r="J988" s="70" t="s">
        <v>2</v>
      </c>
    </row>
    <row r="989" spans="1:10" ht="52.15" customHeight="1">
      <c r="A989" s="94" t="s">
        <v>138</v>
      </c>
      <c r="B989" s="86" t="s">
        <v>912</v>
      </c>
      <c r="C989" s="85" t="s">
        <v>33</v>
      </c>
      <c r="D989" s="85" t="s">
        <v>913</v>
      </c>
      <c r="E989" s="199" t="s">
        <v>167</v>
      </c>
      <c r="F989" s="199"/>
      <c r="G989" s="87" t="s">
        <v>39</v>
      </c>
      <c r="H989" s="98">
        <v>1</v>
      </c>
      <c r="I989" s="88">
        <v>17.73</v>
      </c>
      <c r="J989" s="112">
        <v>17.73</v>
      </c>
    </row>
    <row r="990" spans="1:10" ht="25.9" customHeight="1">
      <c r="A990" s="120" t="s">
        <v>135</v>
      </c>
      <c r="B990" s="106" t="s">
        <v>184</v>
      </c>
      <c r="C990" s="105" t="s">
        <v>33</v>
      </c>
      <c r="D990" s="105" t="s">
        <v>183</v>
      </c>
      <c r="E990" s="201" t="s">
        <v>132</v>
      </c>
      <c r="F990" s="201"/>
      <c r="G990" s="107" t="s">
        <v>131</v>
      </c>
      <c r="H990" s="108">
        <v>0.13789999999999999</v>
      </c>
      <c r="I990" s="109">
        <v>23.38</v>
      </c>
      <c r="J990" s="121">
        <v>3.22</v>
      </c>
    </row>
    <row r="991" spans="1:10" ht="25.9" customHeight="1">
      <c r="A991" s="120" t="s">
        <v>135</v>
      </c>
      <c r="B991" s="106" t="s">
        <v>174</v>
      </c>
      <c r="C991" s="105" t="s">
        <v>33</v>
      </c>
      <c r="D991" s="105" t="s">
        <v>173</v>
      </c>
      <c r="E991" s="201" t="s">
        <v>132</v>
      </c>
      <c r="F991" s="201"/>
      <c r="G991" s="107" t="s">
        <v>131</v>
      </c>
      <c r="H991" s="108">
        <v>0.13789999999999999</v>
      </c>
      <c r="I991" s="109">
        <v>27.8</v>
      </c>
      <c r="J991" s="121">
        <v>3.83</v>
      </c>
    </row>
    <row r="992" spans="1:10" ht="25.9" customHeight="1">
      <c r="A992" s="113" t="s">
        <v>130</v>
      </c>
      <c r="B992" s="100" t="s">
        <v>224</v>
      </c>
      <c r="C992" s="99" t="s">
        <v>33</v>
      </c>
      <c r="D992" s="99" t="s">
        <v>223</v>
      </c>
      <c r="E992" s="196" t="s">
        <v>129</v>
      </c>
      <c r="F992" s="196"/>
      <c r="G992" s="101" t="s">
        <v>39</v>
      </c>
      <c r="H992" s="102">
        <v>2</v>
      </c>
      <c r="I992" s="103">
        <v>2.78</v>
      </c>
      <c r="J992" s="114">
        <v>5.56</v>
      </c>
    </row>
    <row r="993" spans="1:10" ht="25.9" customHeight="1">
      <c r="A993" s="113" t="s">
        <v>130</v>
      </c>
      <c r="B993" s="100" t="s">
        <v>1272</v>
      </c>
      <c r="C993" s="99" t="s">
        <v>33</v>
      </c>
      <c r="D993" s="99" t="s">
        <v>1273</v>
      </c>
      <c r="E993" s="196" t="s">
        <v>129</v>
      </c>
      <c r="F993" s="196"/>
      <c r="G993" s="101" t="s">
        <v>39</v>
      </c>
      <c r="H993" s="102">
        <v>1</v>
      </c>
      <c r="I993" s="103">
        <v>3.66</v>
      </c>
      <c r="J993" s="114">
        <v>3.66</v>
      </c>
    </row>
    <row r="994" spans="1:10" ht="39" customHeight="1">
      <c r="A994" s="113" t="s">
        <v>130</v>
      </c>
      <c r="B994" s="100" t="s">
        <v>220</v>
      </c>
      <c r="C994" s="99" t="s">
        <v>33</v>
      </c>
      <c r="D994" s="99" t="s">
        <v>219</v>
      </c>
      <c r="E994" s="196" t="s">
        <v>129</v>
      </c>
      <c r="F994" s="196"/>
      <c r="G994" s="101" t="s">
        <v>39</v>
      </c>
      <c r="H994" s="102">
        <v>0.05</v>
      </c>
      <c r="I994" s="103">
        <v>29.21</v>
      </c>
      <c r="J994" s="114">
        <v>1.46</v>
      </c>
    </row>
    <row r="995" spans="1:10">
      <c r="A995" s="115"/>
      <c r="B995" s="144"/>
      <c r="C995" s="144"/>
      <c r="D995" s="144"/>
      <c r="E995" s="144" t="s">
        <v>128</v>
      </c>
      <c r="F995" s="145">
        <v>2.4528199271224236</v>
      </c>
      <c r="G995" s="144" t="s">
        <v>127</v>
      </c>
      <c r="H995" s="145">
        <v>2.06</v>
      </c>
      <c r="I995" s="144" t="s">
        <v>126</v>
      </c>
      <c r="J995" s="116">
        <v>4.51</v>
      </c>
    </row>
    <row r="996" spans="1:10">
      <c r="A996" s="115"/>
      <c r="B996" s="144"/>
      <c r="C996" s="144"/>
      <c r="D996" s="144"/>
      <c r="E996" s="144" t="s">
        <v>125</v>
      </c>
      <c r="F996" s="145">
        <v>5.54</v>
      </c>
      <c r="G996" s="144"/>
      <c r="H996" s="197" t="s">
        <v>124</v>
      </c>
      <c r="I996" s="197"/>
      <c r="J996" s="116">
        <v>23.27</v>
      </c>
    </row>
    <row r="997" spans="1:10" ht="49.9" customHeight="1" thickBot="1">
      <c r="A997" s="74"/>
      <c r="B997" s="137"/>
      <c r="C997" s="137"/>
      <c r="D997" s="137"/>
      <c r="E997" s="137"/>
      <c r="F997" s="137"/>
      <c r="G997" s="137" t="s">
        <v>123</v>
      </c>
      <c r="H997" s="146">
        <v>10</v>
      </c>
      <c r="I997" s="137" t="s">
        <v>122</v>
      </c>
      <c r="J997" s="117">
        <v>232.7</v>
      </c>
    </row>
    <row r="998" spans="1:10" ht="1.1499999999999999" customHeight="1" thickTop="1">
      <c r="A998" s="118"/>
      <c r="B998" s="104"/>
      <c r="C998" s="104"/>
      <c r="D998" s="104"/>
      <c r="E998" s="104"/>
      <c r="F998" s="104"/>
      <c r="G998" s="104"/>
      <c r="H998" s="104"/>
      <c r="I998" s="104"/>
      <c r="J998" s="119"/>
    </row>
    <row r="999" spans="1:10" ht="18" customHeight="1">
      <c r="A999" s="69" t="s">
        <v>914</v>
      </c>
      <c r="B999" s="66" t="s">
        <v>120</v>
      </c>
      <c r="C999" s="65" t="s">
        <v>119</v>
      </c>
      <c r="D999" s="65" t="s">
        <v>1</v>
      </c>
      <c r="E999" s="198" t="s">
        <v>139</v>
      </c>
      <c r="F999" s="198"/>
      <c r="G999" s="83" t="s">
        <v>118</v>
      </c>
      <c r="H999" s="66" t="s">
        <v>117</v>
      </c>
      <c r="I999" s="66" t="s">
        <v>116</v>
      </c>
      <c r="J999" s="70" t="s">
        <v>2</v>
      </c>
    </row>
    <row r="1000" spans="1:10" ht="52.15" customHeight="1">
      <c r="A1000" s="94" t="s">
        <v>138</v>
      </c>
      <c r="B1000" s="86" t="s">
        <v>68</v>
      </c>
      <c r="C1000" s="85" t="s">
        <v>33</v>
      </c>
      <c r="D1000" s="85" t="s">
        <v>355</v>
      </c>
      <c r="E1000" s="199" t="s">
        <v>167</v>
      </c>
      <c r="F1000" s="199"/>
      <c r="G1000" s="87" t="s">
        <v>39</v>
      </c>
      <c r="H1000" s="98">
        <v>1</v>
      </c>
      <c r="I1000" s="88">
        <v>32.99</v>
      </c>
      <c r="J1000" s="112">
        <v>32.99</v>
      </c>
    </row>
    <row r="1001" spans="1:10" ht="25.9" customHeight="1">
      <c r="A1001" s="120" t="s">
        <v>135</v>
      </c>
      <c r="B1001" s="106" t="s">
        <v>184</v>
      </c>
      <c r="C1001" s="105" t="s">
        <v>33</v>
      </c>
      <c r="D1001" s="105" t="s">
        <v>183</v>
      </c>
      <c r="E1001" s="201" t="s">
        <v>132</v>
      </c>
      <c r="F1001" s="201"/>
      <c r="G1001" s="107" t="s">
        <v>131</v>
      </c>
      <c r="H1001" s="108">
        <v>0.19259999999999999</v>
      </c>
      <c r="I1001" s="109">
        <v>23.38</v>
      </c>
      <c r="J1001" s="121">
        <v>4.5</v>
      </c>
    </row>
    <row r="1002" spans="1:10" ht="25.9" customHeight="1">
      <c r="A1002" s="120" t="s">
        <v>135</v>
      </c>
      <c r="B1002" s="106" t="s">
        <v>174</v>
      </c>
      <c r="C1002" s="105" t="s">
        <v>33</v>
      </c>
      <c r="D1002" s="105" t="s">
        <v>173</v>
      </c>
      <c r="E1002" s="201" t="s">
        <v>132</v>
      </c>
      <c r="F1002" s="201"/>
      <c r="G1002" s="107" t="s">
        <v>131</v>
      </c>
      <c r="H1002" s="108">
        <v>0.19259999999999999</v>
      </c>
      <c r="I1002" s="109">
        <v>27.8</v>
      </c>
      <c r="J1002" s="121">
        <v>5.35</v>
      </c>
    </row>
    <row r="1003" spans="1:10" ht="25.9" customHeight="1">
      <c r="A1003" s="113" t="s">
        <v>130</v>
      </c>
      <c r="B1003" s="100" t="s">
        <v>226</v>
      </c>
      <c r="C1003" s="99" t="s">
        <v>33</v>
      </c>
      <c r="D1003" s="99" t="s">
        <v>225</v>
      </c>
      <c r="E1003" s="196" t="s">
        <v>129</v>
      </c>
      <c r="F1003" s="196"/>
      <c r="G1003" s="101" t="s">
        <v>39</v>
      </c>
      <c r="H1003" s="102">
        <v>2</v>
      </c>
      <c r="I1003" s="103">
        <v>4.93</v>
      </c>
      <c r="J1003" s="114">
        <v>9.86</v>
      </c>
    </row>
    <row r="1004" spans="1:10" ht="25.9" customHeight="1">
      <c r="A1004" s="113" t="s">
        <v>130</v>
      </c>
      <c r="B1004" s="100" t="s">
        <v>230</v>
      </c>
      <c r="C1004" s="99" t="s">
        <v>33</v>
      </c>
      <c r="D1004" s="99" t="s">
        <v>229</v>
      </c>
      <c r="E1004" s="196" t="s">
        <v>129</v>
      </c>
      <c r="F1004" s="196"/>
      <c r="G1004" s="101" t="s">
        <v>39</v>
      </c>
      <c r="H1004" s="102">
        <v>1</v>
      </c>
      <c r="I1004" s="103">
        <v>9.93</v>
      </c>
      <c r="J1004" s="114">
        <v>9.93</v>
      </c>
    </row>
    <row r="1005" spans="1:10" ht="39" customHeight="1">
      <c r="A1005" s="113" t="s">
        <v>130</v>
      </c>
      <c r="B1005" s="100" t="s">
        <v>220</v>
      </c>
      <c r="C1005" s="99" t="s">
        <v>33</v>
      </c>
      <c r="D1005" s="99" t="s">
        <v>219</v>
      </c>
      <c r="E1005" s="196" t="s">
        <v>129</v>
      </c>
      <c r="F1005" s="196"/>
      <c r="G1005" s="101" t="s">
        <v>39</v>
      </c>
      <c r="H1005" s="102">
        <v>0.115</v>
      </c>
      <c r="I1005" s="103">
        <v>29.21</v>
      </c>
      <c r="J1005" s="114">
        <v>3.35</v>
      </c>
    </row>
    <row r="1006" spans="1:10">
      <c r="A1006" s="115"/>
      <c r="B1006" s="144"/>
      <c r="C1006" s="144"/>
      <c r="D1006" s="144"/>
      <c r="E1006" s="144" t="s">
        <v>128</v>
      </c>
      <c r="F1006" s="145">
        <v>3.4317724479251646</v>
      </c>
      <c r="G1006" s="144" t="s">
        <v>127</v>
      </c>
      <c r="H1006" s="145">
        <v>2.88</v>
      </c>
      <c r="I1006" s="144" t="s">
        <v>126</v>
      </c>
      <c r="J1006" s="116">
        <v>6.31</v>
      </c>
    </row>
    <row r="1007" spans="1:10">
      <c r="A1007" s="115"/>
      <c r="B1007" s="144"/>
      <c r="C1007" s="144"/>
      <c r="D1007" s="144"/>
      <c r="E1007" s="144" t="s">
        <v>125</v>
      </c>
      <c r="F1007" s="145">
        <v>10.3</v>
      </c>
      <c r="G1007" s="144"/>
      <c r="H1007" s="197" t="s">
        <v>124</v>
      </c>
      <c r="I1007" s="197"/>
      <c r="J1007" s="116">
        <v>43.29</v>
      </c>
    </row>
    <row r="1008" spans="1:10" ht="49.9" customHeight="1" thickBot="1">
      <c r="A1008" s="74"/>
      <c r="B1008" s="137"/>
      <c r="C1008" s="137"/>
      <c r="D1008" s="137"/>
      <c r="E1008" s="137"/>
      <c r="F1008" s="137"/>
      <c r="G1008" s="137" t="s">
        <v>123</v>
      </c>
      <c r="H1008" s="146">
        <v>6</v>
      </c>
      <c r="I1008" s="137" t="s">
        <v>122</v>
      </c>
      <c r="J1008" s="117">
        <v>259.74</v>
      </c>
    </row>
    <row r="1009" spans="1:10" ht="1.1499999999999999" customHeight="1" thickTop="1">
      <c r="A1009" s="118"/>
      <c r="B1009" s="104"/>
      <c r="C1009" s="104"/>
      <c r="D1009" s="104"/>
      <c r="E1009" s="104"/>
      <c r="F1009" s="104"/>
      <c r="G1009" s="104"/>
      <c r="H1009" s="104"/>
      <c r="I1009" s="104"/>
      <c r="J1009" s="119"/>
    </row>
    <row r="1010" spans="1:10" ht="18" customHeight="1">
      <c r="A1010" s="69" t="s">
        <v>915</v>
      </c>
      <c r="B1010" s="66" t="s">
        <v>120</v>
      </c>
      <c r="C1010" s="65" t="s">
        <v>119</v>
      </c>
      <c r="D1010" s="65" t="s">
        <v>1</v>
      </c>
      <c r="E1010" s="198" t="s">
        <v>139</v>
      </c>
      <c r="F1010" s="198"/>
      <c r="G1010" s="83" t="s">
        <v>118</v>
      </c>
      <c r="H1010" s="66" t="s">
        <v>117</v>
      </c>
      <c r="I1010" s="66" t="s">
        <v>116</v>
      </c>
      <c r="J1010" s="70" t="s">
        <v>2</v>
      </c>
    </row>
    <row r="1011" spans="1:10" ht="52.15" customHeight="1">
      <c r="A1011" s="94" t="s">
        <v>138</v>
      </c>
      <c r="B1011" s="86" t="s">
        <v>916</v>
      </c>
      <c r="C1011" s="85" t="s">
        <v>33</v>
      </c>
      <c r="D1011" s="85" t="s">
        <v>917</v>
      </c>
      <c r="E1011" s="199" t="s">
        <v>167</v>
      </c>
      <c r="F1011" s="199"/>
      <c r="G1011" s="87" t="s">
        <v>39</v>
      </c>
      <c r="H1011" s="98">
        <v>1</v>
      </c>
      <c r="I1011" s="88">
        <v>57.66</v>
      </c>
      <c r="J1011" s="112">
        <v>57.66</v>
      </c>
    </row>
    <row r="1012" spans="1:10" ht="25.9" customHeight="1">
      <c r="A1012" s="120" t="s">
        <v>135</v>
      </c>
      <c r="B1012" s="106" t="s">
        <v>184</v>
      </c>
      <c r="C1012" s="105" t="s">
        <v>33</v>
      </c>
      <c r="D1012" s="105" t="s">
        <v>183</v>
      </c>
      <c r="E1012" s="201" t="s">
        <v>132</v>
      </c>
      <c r="F1012" s="201"/>
      <c r="G1012" s="107" t="s">
        <v>131</v>
      </c>
      <c r="H1012" s="108">
        <v>0.24890000000000001</v>
      </c>
      <c r="I1012" s="109">
        <v>23.38</v>
      </c>
      <c r="J1012" s="121">
        <v>5.81</v>
      </c>
    </row>
    <row r="1013" spans="1:10" ht="25.9" customHeight="1">
      <c r="A1013" s="120" t="s">
        <v>135</v>
      </c>
      <c r="B1013" s="106" t="s">
        <v>174</v>
      </c>
      <c r="C1013" s="105" t="s">
        <v>33</v>
      </c>
      <c r="D1013" s="105" t="s">
        <v>173</v>
      </c>
      <c r="E1013" s="201" t="s">
        <v>132</v>
      </c>
      <c r="F1013" s="201"/>
      <c r="G1013" s="107" t="s">
        <v>131</v>
      </c>
      <c r="H1013" s="108">
        <v>0.24890000000000001</v>
      </c>
      <c r="I1013" s="109">
        <v>27.8</v>
      </c>
      <c r="J1013" s="121">
        <v>6.91</v>
      </c>
    </row>
    <row r="1014" spans="1:10" ht="25.9" customHeight="1">
      <c r="A1014" s="113" t="s">
        <v>130</v>
      </c>
      <c r="B1014" s="100" t="s">
        <v>1264</v>
      </c>
      <c r="C1014" s="99" t="s">
        <v>33</v>
      </c>
      <c r="D1014" s="99" t="s">
        <v>1265</v>
      </c>
      <c r="E1014" s="196" t="s">
        <v>129</v>
      </c>
      <c r="F1014" s="196"/>
      <c r="G1014" s="101" t="s">
        <v>39</v>
      </c>
      <c r="H1014" s="102">
        <v>1</v>
      </c>
      <c r="I1014" s="103">
        <v>4.09</v>
      </c>
      <c r="J1014" s="114">
        <v>4.09</v>
      </c>
    </row>
    <row r="1015" spans="1:10" ht="25.9" customHeight="1">
      <c r="A1015" s="113" t="s">
        <v>130</v>
      </c>
      <c r="B1015" s="100" t="s">
        <v>226</v>
      </c>
      <c r="C1015" s="99" t="s">
        <v>33</v>
      </c>
      <c r="D1015" s="99" t="s">
        <v>225</v>
      </c>
      <c r="E1015" s="196" t="s">
        <v>129</v>
      </c>
      <c r="F1015" s="196"/>
      <c r="G1015" s="101" t="s">
        <v>39</v>
      </c>
      <c r="H1015" s="102">
        <v>2</v>
      </c>
      <c r="I1015" s="103">
        <v>4.93</v>
      </c>
      <c r="J1015" s="114">
        <v>9.86</v>
      </c>
    </row>
    <row r="1016" spans="1:10" ht="25.9" customHeight="1">
      <c r="A1016" s="113" t="s">
        <v>130</v>
      </c>
      <c r="B1016" s="100" t="s">
        <v>1274</v>
      </c>
      <c r="C1016" s="99" t="s">
        <v>33</v>
      </c>
      <c r="D1016" s="99" t="s">
        <v>1275</v>
      </c>
      <c r="E1016" s="196" t="s">
        <v>129</v>
      </c>
      <c r="F1016" s="196"/>
      <c r="G1016" s="101" t="s">
        <v>39</v>
      </c>
      <c r="H1016" s="102">
        <v>1</v>
      </c>
      <c r="I1016" s="103">
        <v>26.54</v>
      </c>
      <c r="J1016" s="114">
        <v>26.54</v>
      </c>
    </row>
    <row r="1017" spans="1:10" ht="39" customHeight="1">
      <c r="A1017" s="113" t="s">
        <v>130</v>
      </c>
      <c r="B1017" s="100" t="s">
        <v>220</v>
      </c>
      <c r="C1017" s="99" t="s">
        <v>33</v>
      </c>
      <c r="D1017" s="99" t="s">
        <v>219</v>
      </c>
      <c r="E1017" s="196" t="s">
        <v>129</v>
      </c>
      <c r="F1017" s="196"/>
      <c r="G1017" s="101" t="s">
        <v>39</v>
      </c>
      <c r="H1017" s="102">
        <v>0.1525</v>
      </c>
      <c r="I1017" s="103">
        <v>29.21</v>
      </c>
      <c r="J1017" s="114">
        <v>4.45</v>
      </c>
    </row>
    <row r="1018" spans="1:10">
      <c r="A1018" s="115"/>
      <c r="B1018" s="144"/>
      <c r="C1018" s="144"/>
      <c r="D1018" s="144"/>
      <c r="E1018" s="144" t="s">
        <v>128</v>
      </c>
      <c r="F1018" s="145">
        <v>4.4379180943057595</v>
      </c>
      <c r="G1018" s="144" t="s">
        <v>127</v>
      </c>
      <c r="H1018" s="145">
        <v>3.72</v>
      </c>
      <c r="I1018" s="144" t="s">
        <v>126</v>
      </c>
      <c r="J1018" s="116">
        <v>8.16</v>
      </c>
    </row>
    <row r="1019" spans="1:10">
      <c r="A1019" s="115"/>
      <c r="B1019" s="144"/>
      <c r="C1019" s="144"/>
      <c r="D1019" s="144"/>
      <c r="E1019" s="144" t="s">
        <v>125</v>
      </c>
      <c r="F1019" s="145">
        <v>18.010000000000002</v>
      </c>
      <c r="G1019" s="144"/>
      <c r="H1019" s="197" t="s">
        <v>124</v>
      </c>
      <c r="I1019" s="197"/>
      <c r="J1019" s="116">
        <v>75.67</v>
      </c>
    </row>
    <row r="1020" spans="1:10" ht="49.9" customHeight="1" thickBot="1">
      <c r="A1020" s="74"/>
      <c r="B1020" s="137"/>
      <c r="C1020" s="137"/>
      <c r="D1020" s="137"/>
      <c r="E1020" s="137"/>
      <c r="F1020" s="137"/>
      <c r="G1020" s="137" t="s">
        <v>123</v>
      </c>
      <c r="H1020" s="146">
        <v>6</v>
      </c>
      <c r="I1020" s="137" t="s">
        <v>122</v>
      </c>
      <c r="J1020" s="117">
        <v>454.02</v>
      </c>
    </row>
    <row r="1021" spans="1:10" ht="1.1499999999999999" customHeight="1" thickTop="1">
      <c r="A1021" s="118"/>
      <c r="B1021" s="104"/>
      <c r="C1021" s="104"/>
      <c r="D1021" s="104"/>
      <c r="E1021" s="104"/>
      <c r="F1021" s="104"/>
      <c r="G1021" s="104"/>
      <c r="H1021" s="104"/>
      <c r="I1021" s="104"/>
      <c r="J1021" s="119"/>
    </row>
    <row r="1022" spans="1:10" ht="18" customHeight="1">
      <c r="A1022" s="69" t="s">
        <v>918</v>
      </c>
      <c r="B1022" s="66" t="s">
        <v>120</v>
      </c>
      <c r="C1022" s="65" t="s">
        <v>119</v>
      </c>
      <c r="D1022" s="65" t="s">
        <v>1</v>
      </c>
      <c r="E1022" s="198" t="s">
        <v>139</v>
      </c>
      <c r="F1022" s="198"/>
      <c r="G1022" s="83" t="s">
        <v>118</v>
      </c>
      <c r="H1022" s="66" t="s">
        <v>117</v>
      </c>
      <c r="I1022" s="66" t="s">
        <v>116</v>
      </c>
      <c r="J1022" s="70" t="s">
        <v>2</v>
      </c>
    </row>
    <row r="1023" spans="1:10" ht="52.15" customHeight="1">
      <c r="A1023" s="94" t="s">
        <v>138</v>
      </c>
      <c r="B1023" s="86" t="s">
        <v>919</v>
      </c>
      <c r="C1023" s="85" t="s">
        <v>33</v>
      </c>
      <c r="D1023" s="85" t="s">
        <v>920</v>
      </c>
      <c r="E1023" s="199" t="s">
        <v>167</v>
      </c>
      <c r="F1023" s="199"/>
      <c r="G1023" s="87" t="s">
        <v>39</v>
      </c>
      <c r="H1023" s="98">
        <v>1</v>
      </c>
      <c r="I1023" s="88">
        <v>16.03</v>
      </c>
      <c r="J1023" s="112">
        <v>16.03</v>
      </c>
    </row>
    <row r="1024" spans="1:10" ht="25.9" customHeight="1">
      <c r="A1024" s="120" t="s">
        <v>135</v>
      </c>
      <c r="B1024" s="106" t="s">
        <v>184</v>
      </c>
      <c r="C1024" s="105" t="s">
        <v>33</v>
      </c>
      <c r="D1024" s="105" t="s">
        <v>183</v>
      </c>
      <c r="E1024" s="201" t="s">
        <v>132</v>
      </c>
      <c r="F1024" s="201"/>
      <c r="G1024" s="107" t="s">
        <v>131</v>
      </c>
      <c r="H1024" s="108">
        <v>0.16930000000000001</v>
      </c>
      <c r="I1024" s="109">
        <v>23.38</v>
      </c>
      <c r="J1024" s="121">
        <v>3.95</v>
      </c>
    </row>
    <row r="1025" spans="1:10" ht="25.9" customHeight="1">
      <c r="A1025" s="120" t="s">
        <v>135</v>
      </c>
      <c r="B1025" s="106" t="s">
        <v>174</v>
      </c>
      <c r="C1025" s="105" t="s">
        <v>33</v>
      </c>
      <c r="D1025" s="105" t="s">
        <v>173</v>
      </c>
      <c r="E1025" s="201" t="s">
        <v>132</v>
      </c>
      <c r="F1025" s="201"/>
      <c r="G1025" s="107" t="s">
        <v>131</v>
      </c>
      <c r="H1025" s="108">
        <v>0.16930000000000001</v>
      </c>
      <c r="I1025" s="109">
        <v>27.8</v>
      </c>
      <c r="J1025" s="121">
        <v>4.7</v>
      </c>
    </row>
    <row r="1026" spans="1:10" ht="24" customHeight="1">
      <c r="A1026" s="113" t="s">
        <v>130</v>
      </c>
      <c r="B1026" s="100" t="s">
        <v>208</v>
      </c>
      <c r="C1026" s="99" t="s">
        <v>33</v>
      </c>
      <c r="D1026" s="99" t="s">
        <v>207</v>
      </c>
      <c r="E1026" s="196" t="s">
        <v>129</v>
      </c>
      <c r="F1026" s="196"/>
      <c r="G1026" s="101" t="s">
        <v>39</v>
      </c>
      <c r="H1026" s="102">
        <v>1.4800000000000001E-2</v>
      </c>
      <c r="I1026" s="103">
        <v>70.78</v>
      </c>
      <c r="J1026" s="114">
        <v>1.04</v>
      </c>
    </row>
    <row r="1027" spans="1:10" ht="25.9" customHeight="1">
      <c r="A1027" s="113" t="s">
        <v>130</v>
      </c>
      <c r="B1027" s="100" t="s">
        <v>1276</v>
      </c>
      <c r="C1027" s="99" t="s">
        <v>33</v>
      </c>
      <c r="D1027" s="99" t="s">
        <v>1277</v>
      </c>
      <c r="E1027" s="196" t="s">
        <v>129</v>
      </c>
      <c r="F1027" s="196"/>
      <c r="G1027" s="101" t="s">
        <v>39</v>
      </c>
      <c r="H1027" s="102">
        <v>1</v>
      </c>
      <c r="I1027" s="103">
        <v>4.5199999999999996</v>
      </c>
      <c r="J1027" s="114">
        <v>4.5199999999999996</v>
      </c>
    </row>
    <row r="1028" spans="1:10" ht="25.9" customHeight="1">
      <c r="A1028" s="113" t="s">
        <v>130</v>
      </c>
      <c r="B1028" s="100" t="s">
        <v>206</v>
      </c>
      <c r="C1028" s="99" t="s">
        <v>33</v>
      </c>
      <c r="D1028" s="99" t="s">
        <v>205</v>
      </c>
      <c r="E1028" s="196" t="s">
        <v>129</v>
      </c>
      <c r="F1028" s="196"/>
      <c r="G1028" s="101" t="s">
        <v>39</v>
      </c>
      <c r="H1028" s="102">
        <v>2.2499999999999999E-2</v>
      </c>
      <c r="I1028" s="103">
        <v>80.2</v>
      </c>
      <c r="J1028" s="114">
        <v>1.8</v>
      </c>
    </row>
    <row r="1029" spans="1:10" ht="24" customHeight="1">
      <c r="A1029" s="113" t="s">
        <v>130</v>
      </c>
      <c r="B1029" s="100" t="s">
        <v>202</v>
      </c>
      <c r="C1029" s="99" t="s">
        <v>33</v>
      </c>
      <c r="D1029" s="99" t="s">
        <v>201</v>
      </c>
      <c r="E1029" s="196" t="s">
        <v>129</v>
      </c>
      <c r="F1029" s="196"/>
      <c r="G1029" s="101" t="s">
        <v>39</v>
      </c>
      <c r="H1029" s="102">
        <v>1.0699999999999999E-2</v>
      </c>
      <c r="I1029" s="103">
        <v>2.33</v>
      </c>
      <c r="J1029" s="114">
        <v>0.02</v>
      </c>
    </row>
    <row r="1030" spans="1:10">
      <c r="A1030" s="115"/>
      <c r="B1030" s="144"/>
      <c r="C1030" s="144"/>
      <c r="D1030" s="144"/>
      <c r="E1030" s="144" t="s">
        <v>128</v>
      </c>
      <c r="F1030" s="145">
        <v>3.0184369391417851</v>
      </c>
      <c r="G1030" s="144" t="s">
        <v>127</v>
      </c>
      <c r="H1030" s="145">
        <v>2.5299999999999998</v>
      </c>
      <c r="I1030" s="144" t="s">
        <v>126</v>
      </c>
      <c r="J1030" s="116">
        <v>5.55</v>
      </c>
    </row>
    <row r="1031" spans="1:10">
      <c r="A1031" s="115"/>
      <c r="B1031" s="144"/>
      <c r="C1031" s="144"/>
      <c r="D1031" s="144"/>
      <c r="E1031" s="144" t="s">
        <v>125</v>
      </c>
      <c r="F1031" s="145">
        <v>5</v>
      </c>
      <c r="G1031" s="144"/>
      <c r="H1031" s="197" t="s">
        <v>124</v>
      </c>
      <c r="I1031" s="197"/>
      <c r="J1031" s="116">
        <v>21.03</v>
      </c>
    </row>
    <row r="1032" spans="1:10" ht="49.9" customHeight="1" thickBot="1">
      <c r="A1032" s="74"/>
      <c r="B1032" s="137"/>
      <c r="C1032" s="137"/>
      <c r="D1032" s="137"/>
      <c r="E1032" s="137"/>
      <c r="F1032" s="137"/>
      <c r="G1032" s="137" t="s">
        <v>123</v>
      </c>
      <c r="H1032" s="146">
        <v>6</v>
      </c>
      <c r="I1032" s="137" t="s">
        <v>122</v>
      </c>
      <c r="J1032" s="117">
        <v>126.18</v>
      </c>
    </row>
    <row r="1033" spans="1:10" ht="1.1499999999999999" customHeight="1" thickTop="1">
      <c r="A1033" s="118"/>
      <c r="B1033" s="104"/>
      <c r="C1033" s="104"/>
      <c r="D1033" s="104"/>
      <c r="E1033" s="104"/>
      <c r="F1033" s="104"/>
      <c r="G1033" s="104"/>
      <c r="H1033" s="104"/>
      <c r="I1033" s="104"/>
      <c r="J1033" s="119"/>
    </row>
    <row r="1034" spans="1:10" ht="18" customHeight="1">
      <c r="A1034" s="69" t="s">
        <v>921</v>
      </c>
      <c r="B1034" s="66" t="s">
        <v>120</v>
      </c>
      <c r="C1034" s="65" t="s">
        <v>119</v>
      </c>
      <c r="D1034" s="65" t="s">
        <v>1</v>
      </c>
      <c r="E1034" s="198" t="s">
        <v>139</v>
      </c>
      <c r="F1034" s="198"/>
      <c r="G1034" s="83" t="s">
        <v>118</v>
      </c>
      <c r="H1034" s="66" t="s">
        <v>117</v>
      </c>
      <c r="I1034" s="66" t="s">
        <v>116</v>
      </c>
      <c r="J1034" s="70" t="s">
        <v>2</v>
      </c>
    </row>
    <row r="1035" spans="1:10" ht="52.15" customHeight="1">
      <c r="A1035" s="94" t="s">
        <v>138</v>
      </c>
      <c r="B1035" s="86" t="s">
        <v>67</v>
      </c>
      <c r="C1035" s="85" t="s">
        <v>33</v>
      </c>
      <c r="D1035" s="85" t="s">
        <v>356</v>
      </c>
      <c r="E1035" s="199" t="s">
        <v>167</v>
      </c>
      <c r="F1035" s="199"/>
      <c r="G1035" s="87" t="s">
        <v>39</v>
      </c>
      <c r="H1035" s="98">
        <v>1</v>
      </c>
      <c r="I1035" s="88">
        <v>61.67</v>
      </c>
      <c r="J1035" s="112">
        <v>61.67</v>
      </c>
    </row>
    <row r="1036" spans="1:10" ht="25.9" customHeight="1">
      <c r="A1036" s="120" t="s">
        <v>135</v>
      </c>
      <c r="B1036" s="106" t="s">
        <v>184</v>
      </c>
      <c r="C1036" s="105" t="s">
        <v>33</v>
      </c>
      <c r="D1036" s="105" t="s">
        <v>183</v>
      </c>
      <c r="E1036" s="201" t="s">
        <v>132</v>
      </c>
      <c r="F1036" s="201"/>
      <c r="G1036" s="107" t="s">
        <v>131</v>
      </c>
      <c r="H1036" s="108">
        <v>0.25679999999999997</v>
      </c>
      <c r="I1036" s="109">
        <v>23.38</v>
      </c>
      <c r="J1036" s="121">
        <v>6</v>
      </c>
    </row>
    <row r="1037" spans="1:10" ht="25.9" customHeight="1">
      <c r="A1037" s="120" t="s">
        <v>135</v>
      </c>
      <c r="B1037" s="106" t="s">
        <v>174</v>
      </c>
      <c r="C1037" s="105" t="s">
        <v>33</v>
      </c>
      <c r="D1037" s="105" t="s">
        <v>173</v>
      </c>
      <c r="E1037" s="201" t="s">
        <v>132</v>
      </c>
      <c r="F1037" s="201"/>
      <c r="G1037" s="107" t="s">
        <v>131</v>
      </c>
      <c r="H1037" s="108">
        <v>0.25679999999999997</v>
      </c>
      <c r="I1037" s="109">
        <v>27.8</v>
      </c>
      <c r="J1037" s="121">
        <v>7.13</v>
      </c>
    </row>
    <row r="1038" spans="1:10" ht="25.9" customHeight="1">
      <c r="A1038" s="113" t="s">
        <v>130</v>
      </c>
      <c r="B1038" s="100" t="s">
        <v>226</v>
      </c>
      <c r="C1038" s="99" t="s">
        <v>33</v>
      </c>
      <c r="D1038" s="99" t="s">
        <v>225</v>
      </c>
      <c r="E1038" s="196" t="s">
        <v>129</v>
      </c>
      <c r="F1038" s="196"/>
      <c r="G1038" s="101" t="s">
        <v>39</v>
      </c>
      <c r="H1038" s="102">
        <v>3</v>
      </c>
      <c r="I1038" s="103">
        <v>4.93</v>
      </c>
      <c r="J1038" s="114">
        <v>14.79</v>
      </c>
    </row>
    <row r="1039" spans="1:10" ht="25.9" customHeight="1">
      <c r="A1039" s="113" t="s">
        <v>130</v>
      </c>
      <c r="B1039" s="100" t="s">
        <v>228</v>
      </c>
      <c r="C1039" s="99" t="s">
        <v>33</v>
      </c>
      <c r="D1039" s="99" t="s">
        <v>227</v>
      </c>
      <c r="E1039" s="196" t="s">
        <v>129</v>
      </c>
      <c r="F1039" s="196"/>
      <c r="G1039" s="101" t="s">
        <v>39</v>
      </c>
      <c r="H1039" s="102">
        <v>1</v>
      </c>
      <c r="I1039" s="103">
        <v>28.72</v>
      </c>
      <c r="J1039" s="114">
        <v>28.72</v>
      </c>
    </row>
    <row r="1040" spans="1:10" ht="39" customHeight="1">
      <c r="A1040" s="113" t="s">
        <v>130</v>
      </c>
      <c r="B1040" s="100" t="s">
        <v>220</v>
      </c>
      <c r="C1040" s="99" t="s">
        <v>33</v>
      </c>
      <c r="D1040" s="99" t="s">
        <v>219</v>
      </c>
      <c r="E1040" s="196" t="s">
        <v>129</v>
      </c>
      <c r="F1040" s="196"/>
      <c r="G1040" s="101" t="s">
        <v>39</v>
      </c>
      <c r="H1040" s="102">
        <v>0.17249999999999999</v>
      </c>
      <c r="I1040" s="103">
        <v>29.21</v>
      </c>
      <c r="J1040" s="114">
        <v>5.03</v>
      </c>
    </row>
    <row r="1041" spans="1:10">
      <c r="A1041" s="115"/>
      <c r="B1041" s="144"/>
      <c r="C1041" s="144"/>
      <c r="D1041" s="144"/>
      <c r="E1041" s="144" t="s">
        <v>128</v>
      </c>
      <c r="F1041" s="145">
        <v>4.5738837221950295</v>
      </c>
      <c r="G1041" s="144" t="s">
        <v>127</v>
      </c>
      <c r="H1041" s="145">
        <v>3.84</v>
      </c>
      <c r="I1041" s="144" t="s">
        <v>126</v>
      </c>
      <c r="J1041" s="116">
        <v>8.41</v>
      </c>
    </row>
    <row r="1042" spans="1:10">
      <c r="A1042" s="115"/>
      <c r="B1042" s="144"/>
      <c r="C1042" s="144"/>
      <c r="D1042" s="144"/>
      <c r="E1042" s="144" t="s">
        <v>125</v>
      </c>
      <c r="F1042" s="145">
        <v>19.27</v>
      </c>
      <c r="G1042" s="144"/>
      <c r="H1042" s="197" t="s">
        <v>124</v>
      </c>
      <c r="I1042" s="197"/>
      <c r="J1042" s="116">
        <v>80.94</v>
      </c>
    </row>
    <row r="1043" spans="1:10" ht="49.9" customHeight="1" thickBot="1">
      <c r="A1043" s="74"/>
      <c r="B1043" s="137"/>
      <c r="C1043" s="137"/>
      <c r="D1043" s="137"/>
      <c r="E1043" s="137"/>
      <c r="F1043" s="137"/>
      <c r="G1043" s="137" t="s">
        <v>123</v>
      </c>
      <c r="H1043" s="146">
        <v>4</v>
      </c>
      <c r="I1043" s="137" t="s">
        <v>122</v>
      </c>
      <c r="J1043" s="117">
        <v>323.76</v>
      </c>
    </row>
    <row r="1044" spans="1:10" ht="1.1499999999999999" customHeight="1" thickTop="1">
      <c r="A1044" s="118"/>
      <c r="B1044" s="104"/>
      <c r="C1044" s="104"/>
      <c r="D1044" s="104"/>
      <c r="E1044" s="104"/>
      <c r="F1044" s="104"/>
      <c r="G1044" s="104"/>
      <c r="H1044" s="104"/>
      <c r="I1044" s="104"/>
      <c r="J1044" s="119"/>
    </row>
    <row r="1045" spans="1:10" ht="18" customHeight="1">
      <c r="A1045" s="69" t="s">
        <v>922</v>
      </c>
      <c r="B1045" s="66" t="s">
        <v>120</v>
      </c>
      <c r="C1045" s="65" t="s">
        <v>119</v>
      </c>
      <c r="D1045" s="65" t="s">
        <v>1</v>
      </c>
      <c r="E1045" s="198" t="s">
        <v>139</v>
      </c>
      <c r="F1045" s="198"/>
      <c r="G1045" s="83" t="s">
        <v>118</v>
      </c>
      <c r="H1045" s="66" t="s">
        <v>117</v>
      </c>
      <c r="I1045" s="66" t="s">
        <v>116</v>
      </c>
      <c r="J1045" s="70" t="s">
        <v>2</v>
      </c>
    </row>
    <row r="1046" spans="1:10" ht="52.15" customHeight="1">
      <c r="A1046" s="94" t="s">
        <v>138</v>
      </c>
      <c r="B1046" s="86" t="s">
        <v>923</v>
      </c>
      <c r="C1046" s="85" t="s">
        <v>33</v>
      </c>
      <c r="D1046" s="85" t="s">
        <v>924</v>
      </c>
      <c r="E1046" s="199" t="s">
        <v>167</v>
      </c>
      <c r="F1046" s="199"/>
      <c r="G1046" s="87" t="s">
        <v>39</v>
      </c>
      <c r="H1046" s="98">
        <v>1</v>
      </c>
      <c r="I1046" s="88">
        <v>10.119999999999999</v>
      </c>
      <c r="J1046" s="112">
        <v>10.119999999999999</v>
      </c>
    </row>
    <row r="1047" spans="1:10" ht="25.9" customHeight="1">
      <c r="A1047" s="120" t="s">
        <v>135</v>
      </c>
      <c r="B1047" s="106" t="s">
        <v>184</v>
      </c>
      <c r="C1047" s="105" t="s">
        <v>33</v>
      </c>
      <c r="D1047" s="105" t="s">
        <v>183</v>
      </c>
      <c r="E1047" s="201" t="s">
        <v>132</v>
      </c>
      <c r="F1047" s="201"/>
      <c r="G1047" s="107" t="s">
        <v>131</v>
      </c>
      <c r="H1047" s="108">
        <v>9.1899999999999996E-2</v>
      </c>
      <c r="I1047" s="109">
        <v>23.38</v>
      </c>
      <c r="J1047" s="121">
        <v>2.14</v>
      </c>
    </row>
    <row r="1048" spans="1:10" ht="25.9" customHeight="1">
      <c r="A1048" s="120" t="s">
        <v>135</v>
      </c>
      <c r="B1048" s="106" t="s">
        <v>174</v>
      </c>
      <c r="C1048" s="105" t="s">
        <v>33</v>
      </c>
      <c r="D1048" s="105" t="s">
        <v>173</v>
      </c>
      <c r="E1048" s="201" t="s">
        <v>132</v>
      </c>
      <c r="F1048" s="201"/>
      <c r="G1048" s="107" t="s">
        <v>131</v>
      </c>
      <c r="H1048" s="108">
        <v>9.1899999999999996E-2</v>
      </c>
      <c r="I1048" s="109">
        <v>27.8</v>
      </c>
      <c r="J1048" s="121">
        <v>2.5499999999999998</v>
      </c>
    </row>
    <row r="1049" spans="1:10" ht="24" customHeight="1">
      <c r="A1049" s="113" t="s">
        <v>130</v>
      </c>
      <c r="B1049" s="100" t="s">
        <v>208</v>
      </c>
      <c r="C1049" s="99" t="s">
        <v>33</v>
      </c>
      <c r="D1049" s="99" t="s">
        <v>207</v>
      </c>
      <c r="E1049" s="196" t="s">
        <v>129</v>
      </c>
      <c r="F1049" s="196"/>
      <c r="G1049" s="101" t="s">
        <v>39</v>
      </c>
      <c r="H1049" s="102">
        <v>7.3000000000000001E-3</v>
      </c>
      <c r="I1049" s="103">
        <v>70.78</v>
      </c>
      <c r="J1049" s="114">
        <v>0.51</v>
      </c>
    </row>
    <row r="1050" spans="1:10" ht="25.9" customHeight="1">
      <c r="A1050" s="113" t="s">
        <v>130</v>
      </c>
      <c r="B1050" s="100" t="s">
        <v>1278</v>
      </c>
      <c r="C1050" s="99" t="s">
        <v>33</v>
      </c>
      <c r="D1050" s="99" t="s">
        <v>1279</v>
      </c>
      <c r="E1050" s="196" t="s">
        <v>129</v>
      </c>
      <c r="F1050" s="196"/>
      <c r="G1050" s="101" t="s">
        <v>39</v>
      </c>
      <c r="H1050" s="102">
        <v>1</v>
      </c>
      <c r="I1050" s="103">
        <v>3.95</v>
      </c>
      <c r="J1050" s="114">
        <v>3.95</v>
      </c>
    </row>
    <row r="1051" spans="1:10" ht="25.9" customHeight="1">
      <c r="A1051" s="113" t="s">
        <v>130</v>
      </c>
      <c r="B1051" s="100" t="s">
        <v>206</v>
      </c>
      <c r="C1051" s="99" t="s">
        <v>33</v>
      </c>
      <c r="D1051" s="99" t="s">
        <v>205</v>
      </c>
      <c r="E1051" s="196" t="s">
        <v>129</v>
      </c>
      <c r="F1051" s="196"/>
      <c r="G1051" s="101" t="s">
        <v>39</v>
      </c>
      <c r="H1051" s="102">
        <v>1.0999999999999999E-2</v>
      </c>
      <c r="I1051" s="103">
        <v>80.2</v>
      </c>
      <c r="J1051" s="114">
        <v>0.88</v>
      </c>
    </row>
    <row r="1052" spans="1:10" ht="24" customHeight="1">
      <c r="A1052" s="113" t="s">
        <v>130</v>
      </c>
      <c r="B1052" s="100" t="s">
        <v>202</v>
      </c>
      <c r="C1052" s="99" t="s">
        <v>33</v>
      </c>
      <c r="D1052" s="99" t="s">
        <v>201</v>
      </c>
      <c r="E1052" s="196" t="s">
        <v>129</v>
      </c>
      <c r="F1052" s="196"/>
      <c r="G1052" s="101" t="s">
        <v>39</v>
      </c>
      <c r="H1052" s="102">
        <v>3.9E-2</v>
      </c>
      <c r="I1052" s="103">
        <v>2.33</v>
      </c>
      <c r="J1052" s="114">
        <v>0.09</v>
      </c>
    </row>
    <row r="1053" spans="1:10">
      <c r="A1053" s="115"/>
      <c r="B1053" s="144"/>
      <c r="C1053" s="144"/>
      <c r="D1053" s="144"/>
      <c r="E1053" s="144" t="s">
        <v>128</v>
      </c>
      <c r="F1053" s="145">
        <v>1.6370261597868059</v>
      </c>
      <c r="G1053" s="144" t="s">
        <v>127</v>
      </c>
      <c r="H1053" s="145">
        <v>1.37</v>
      </c>
      <c r="I1053" s="144" t="s">
        <v>126</v>
      </c>
      <c r="J1053" s="116">
        <v>3.01</v>
      </c>
    </row>
    <row r="1054" spans="1:10">
      <c r="A1054" s="115"/>
      <c r="B1054" s="144"/>
      <c r="C1054" s="144"/>
      <c r="D1054" s="144"/>
      <c r="E1054" s="144" t="s">
        <v>125</v>
      </c>
      <c r="F1054" s="145">
        <v>3.16</v>
      </c>
      <c r="G1054" s="144"/>
      <c r="H1054" s="197" t="s">
        <v>124</v>
      </c>
      <c r="I1054" s="197"/>
      <c r="J1054" s="116">
        <v>13.28</v>
      </c>
    </row>
    <row r="1055" spans="1:10" ht="49.9" customHeight="1" thickBot="1">
      <c r="A1055" s="74"/>
      <c r="B1055" s="137"/>
      <c r="C1055" s="137"/>
      <c r="D1055" s="137"/>
      <c r="E1055" s="137"/>
      <c r="F1055" s="137"/>
      <c r="G1055" s="137" t="s">
        <v>123</v>
      </c>
      <c r="H1055" s="146">
        <v>12</v>
      </c>
      <c r="I1055" s="137" t="s">
        <v>122</v>
      </c>
      <c r="J1055" s="117">
        <v>159.36000000000001</v>
      </c>
    </row>
    <row r="1056" spans="1:10" ht="1.1499999999999999" customHeight="1" thickTop="1">
      <c r="A1056" s="118"/>
      <c r="B1056" s="104"/>
      <c r="C1056" s="104"/>
      <c r="D1056" s="104"/>
      <c r="E1056" s="104"/>
      <c r="F1056" s="104"/>
      <c r="G1056" s="104"/>
      <c r="H1056" s="104"/>
      <c r="I1056" s="104"/>
      <c r="J1056" s="119"/>
    </row>
    <row r="1057" spans="1:10" ht="18" customHeight="1">
      <c r="A1057" s="69" t="s">
        <v>925</v>
      </c>
      <c r="B1057" s="66" t="s">
        <v>120</v>
      </c>
      <c r="C1057" s="65" t="s">
        <v>119</v>
      </c>
      <c r="D1057" s="65" t="s">
        <v>1</v>
      </c>
      <c r="E1057" s="198" t="s">
        <v>139</v>
      </c>
      <c r="F1057" s="198"/>
      <c r="G1057" s="83" t="s">
        <v>118</v>
      </c>
      <c r="H1057" s="66" t="s">
        <v>117</v>
      </c>
      <c r="I1057" s="66" t="s">
        <v>116</v>
      </c>
      <c r="J1057" s="70" t="s">
        <v>2</v>
      </c>
    </row>
    <row r="1058" spans="1:10" ht="52.15" customHeight="1">
      <c r="A1058" s="94" t="s">
        <v>138</v>
      </c>
      <c r="B1058" s="86" t="s">
        <v>926</v>
      </c>
      <c r="C1058" s="85" t="s">
        <v>33</v>
      </c>
      <c r="D1058" s="85" t="s">
        <v>927</v>
      </c>
      <c r="E1058" s="199" t="s">
        <v>167</v>
      </c>
      <c r="F1058" s="199"/>
      <c r="G1058" s="87" t="s">
        <v>39</v>
      </c>
      <c r="H1058" s="98">
        <v>1</v>
      </c>
      <c r="I1058" s="88">
        <v>17.010000000000002</v>
      </c>
      <c r="J1058" s="112">
        <v>17.010000000000002</v>
      </c>
    </row>
    <row r="1059" spans="1:10" ht="25.9" customHeight="1">
      <c r="A1059" s="120" t="s">
        <v>135</v>
      </c>
      <c r="B1059" s="106" t="s">
        <v>184</v>
      </c>
      <c r="C1059" s="105" t="s">
        <v>33</v>
      </c>
      <c r="D1059" s="105" t="s">
        <v>183</v>
      </c>
      <c r="E1059" s="201" t="s">
        <v>132</v>
      </c>
      <c r="F1059" s="201"/>
      <c r="G1059" s="107" t="s">
        <v>131</v>
      </c>
      <c r="H1059" s="108">
        <v>0.11020000000000001</v>
      </c>
      <c r="I1059" s="109">
        <v>23.38</v>
      </c>
      <c r="J1059" s="121">
        <v>2.57</v>
      </c>
    </row>
    <row r="1060" spans="1:10" ht="25.9" customHeight="1">
      <c r="A1060" s="120" t="s">
        <v>135</v>
      </c>
      <c r="B1060" s="106" t="s">
        <v>174</v>
      </c>
      <c r="C1060" s="105" t="s">
        <v>33</v>
      </c>
      <c r="D1060" s="105" t="s">
        <v>173</v>
      </c>
      <c r="E1060" s="201" t="s">
        <v>132</v>
      </c>
      <c r="F1060" s="201"/>
      <c r="G1060" s="107" t="s">
        <v>131</v>
      </c>
      <c r="H1060" s="108">
        <v>0.11020000000000001</v>
      </c>
      <c r="I1060" s="109">
        <v>27.8</v>
      </c>
      <c r="J1060" s="121">
        <v>3.06</v>
      </c>
    </row>
    <row r="1061" spans="1:10" ht="24" customHeight="1">
      <c r="A1061" s="113" t="s">
        <v>130</v>
      </c>
      <c r="B1061" s="100" t="s">
        <v>208</v>
      </c>
      <c r="C1061" s="99" t="s">
        <v>33</v>
      </c>
      <c r="D1061" s="99" t="s">
        <v>207</v>
      </c>
      <c r="E1061" s="196" t="s">
        <v>129</v>
      </c>
      <c r="F1061" s="196"/>
      <c r="G1061" s="101" t="s">
        <v>39</v>
      </c>
      <c r="H1061" s="102">
        <v>1.67E-2</v>
      </c>
      <c r="I1061" s="103">
        <v>70.78</v>
      </c>
      <c r="J1061" s="114">
        <v>1.18</v>
      </c>
    </row>
    <row r="1062" spans="1:10" ht="25.9" customHeight="1">
      <c r="A1062" s="113" t="s">
        <v>130</v>
      </c>
      <c r="B1062" s="100" t="s">
        <v>1280</v>
      </c>
      <c r="C1062" s="99" t="s">
        <v>33</v>
      </c>
      <c r="D1062" s="99" t="s">
        <v>1281</v>
      </c>
      <c r="E1062" s="196" t="s">
        <v>129</v>
      </c>
      <c r="F1062" s="196"/>
      <c r="G1062" s="101" t="s">
        <v>39</v>
      </c>
      <c r="H1062" s="102">
        <v>1</v>
      </c>
      <c r="I1062" s="103">
        <v>8.02</v>
      </c>
      <c r="J1062" s="114">
        <v>8.02</v>
      </c>
    </row>
    <row r="1063" spans="1:10" ht="25.9" customHeight="1">
      <c r="A1063" s="113" t="s">
        <v>130</v>
      </c>
      <c r="B1063" s="100" t="s">
        <v>206</v>
      </c>
      <c r="C1063" s="99" t="s">
        <v>33</v>
      </c>
      <c r="D1063" s="99" t="s">
        <v>205</v>
      </c>
      <c r="E1063" s="196" t="s">
        <v>129</v>
      </c>
      <c r="F1063" s="196"/>
      <c r="G1063" s="101" t="s">
        <v>39</v>
      </c>
      <c r="H1063" s="102">
        <v>2.5999999999999999E-2</v>
      </c>
      <c r="I1063" s="103">
        <v>80.2</v>
      </c>
      <c r="J1063" s="114">
        <v>2.08</v>
      </c>
    </row>
    <row r="1064" spans="1:10" ht="24" customHeight="1">
      <c r="A1064" s="113" t="s">
        <v>130</v>
      </c>
      <c r="B1064" s="100" t="s">
        <v>202</v>
      </c>
      <c r="C1064" s="99" t="s">
        <v>33</v>
      </c>
      <c r="D1064" s="99" t="s">
        <v>201</v>
      </c>
      <c r="E1064" s="196" t="s">
        <v>129</v>
      </c>
      <c r="F1064" s="196"/>
      <c r="G1064" s="101" t="s">
        <v>39</v>
      </c>
      <c r="H1064" s="102">
        <v>4.5999999999999999E-2</v>
      </c>
      <c r="I1064" s="103">
        <v>2.33</v>
      </c>
      <c r="J1064" s="114">
        <v>0.1</v>
      </c>
    </row>
    <row r="1065" spans="1:10">
      <c r="A1065" s="115"/>
      <c r="B1065" s="144"/>
      <c r="C1065" s="144"/>
      <c r="D1065" s="144"/>
      <c r="E1065" s="144" t="s">
        <v>128</v>
      </c>
      <c r="F1065" s="145">
        <v>1.9633436667210529</v>
      </c>
      <c r="G1065" s="144" t="s">
        <v>127</v>
      </c>
      <c r="H1065" s="145">
        <v>1.65</v>
      </c>
      <c r="I1065" s="144" t="s">
        <v>126</v>
      </c>
      <c r="J1065" s="116">
        <v>3.61</v>
      </c>
    </row>
    <row r="1066" spans="1:10">
      <c r="A1066" s="115"/>
      <c r="B1066" s="144"/>
      <c r="C1066" s="144"/>
      <c r="D1066" s="144"/>
      <c r="E1066" s="144" t="s">
        <v>125</v>
      </c>
      <c r="F1066" s="145">
        <v>5.31</v>
      </c>
      <c r="G1066" s="144"/>
      <c r="H1066" s="197" t="s">
        <v>124</v>
      </c>
      <c r="I1066" s="197"/>
      <c r="J1066" s="116">
        <v>22.32</v>
      </c>
    </row>
    <row r="1067" spans="1:10" ht="49.9" customHeight="1" thickBot="1">
      <c r="A1067" s="74"/>
      <c r="B1067" s="137"/>
      <c r="C1067" s="137"/>
      <c r="D1067" s="137"/>
      <c r="E1067" s="137"/>
      <c r="F1067" s="137"/>
      <c r="G1067" s="137" t="s">
        <v>123</v>
      </c>
      <c r="H1067" s="146">
        <v>14</v>
      </c>
      <c r="I1067" s="137" t="s">
        <v>122</v>
      </c>
      <c r="J1067" s="117">
        <v>312.48</v>
      </c>
    </row>
    <row r="1068" spans="1:10" ht="1.1499999999999999" customHeight="1" thickTop="1">
      <c r="A1068" s="118"/>
      <c r="B1068" s="104"/>
      <c r="C1068" s="104"/>
      <c r="D1068" s="104"/>
      <c r="E1068" s="104"/>
      <c r="F1068" s="104"/>
      <c r="G1068" s="104"/>
      <c r="H1068" s="104"/>
      <c r="I1068" s="104"/>
      <c r="J1068" s="119"/>
    </row>
    <row r="1069" spans="1:10" ht="18" customHeight="1">
      <c r="A1069" s="69" t="s">
        <v>928</v>
      </c>
      <c r="B1069" s="66" t="s">
        <v>120</v>
      </c>
      <c r="C1069" s="65" t="s">
        <v>119</v>
      </c>
      <c r="D1069" s="65" t="s">
        <v>1</v>
      </c>
      <c r="E1069" s="198" t="s">
        <v>139</v>
      </c>
      <c r="F1069" s="198"/>
      <c r="G1069" s="83" t="s">
        <v>118</v>
      </c>
      <c r="H1069" s="66" t="s">
        <v>117</v>
      </c>
      <c r="I1069" s="66" t="s">
        <v>116</v>
      </c>
      <c r="J1069" s="70" t="s">
        <v>2</v>
      </c>
    </row>
    <row r="1070" spans="1:10" ht="52.15" customHeight="1">
      <c r="A1070" s="94" t="s">
        <v>138</v>
      </c>
      <c r="B1070" s="86" t="s">
        <v>929</v>
      </c>
      <c r="C1070" s="85" t="s">
        <v>33</v>
      </c>
      <c r="D1070" s="85" t="s">
        <v>930</v>
      </c>
      <c r="E1070" s="199" t="s">
        <v>167</v>
      </c>
      <c r="F1070" s="199"/>
      <c r="G1070" s="87" t="s">
        <v>39</v>
      </c>
      <c r="H1070" s="98">
        <v>1</v>
      </c>
      <c r="I1070" s="88">
        <v>19.34</v>
      </c>
      <c r="J1070" s="112">
        <v>19.34</v>
      </c>
    </row>
    <row r="1071" spans="1:10" ht="25.9" customHeight="1">
      <c r="A1071" s="120" t="s">
        <v>135</v>
      </c>
      <c r="B1071" s="106" t="s">
        <v>184</v>
      </c>
      <c r="C1071" s="105" t="s">
        <v>33</v>
      </c>
      <c r="D1071" s="105" t="s">
        <v>183</v>
      </c>
      <c r="E1071" s="201" t="s">
        <v>132</v>
      </c>
      <c r="F1071" s="201"/>
      <c r="G1071" s="107" t="s">
        <v>131</v>
      </c>
      <c r="H1071" s="108">
        <v>0.12839999999999999</v>
      </c>
      <c r="I1071" s="109">
        <v>23.38</v>
      </c>
      <c r="J1071" s="121">
        <v>3</v>
      </c>
    </row>
    <row r="1072" spans="1:10" ht="25.9" customHeight="1">
      <c r="A1072" s="120" t="s">
        <v>135</v>
      </c>
      <c r="B1072" s="106" t="s">
        <v>174</v>
      </c>
      <c r="C1072" s="105" t="s">
        <v>33</v>
      </c>
      <c r="D1072" s="105" t="s">
        <v>173</v>
      </c>
      <c r="E1072" s="201" t="s">
        <v>132</v>
      </c>
      <c r="F1072" s="201"/>
      <c r="G1072" s="107" t="s">
        <v>131</v>
      </c>
      <c r="H1072" s="108">
        <v>0.12839999999999999</v>
      </c>
      <c r="I1072" s="109">
        <v>27.8</v>
      </c>
      <c r="J1072" s="121">
        <v>3.56</v>
      </c>
    </row>
    <row r="1073" spans="1:10" ht="24" customHeight="1">
      <c r="A1073" s="113" t="s">
        <v>130</v>
      </c>
      <c r="B1073" s="100" t="s">
        <v>208</v>
      </c>
      <c r="C1073" s="99" t="s">
        <v>33</v>
      </c>
      <c r="D1073" s="99" t="s">
        <v>207</v>
      </c>
      <c r="E1073" s="196" t="s">
        <v>129</v>
      </c>
      <c r="F1073" s="196"/>
      <c r="G1073" s="101" t="s">
        <v>39</v>
      </c>
      <c r="H1073" s="102">
        <v>2.4500000000000001E-2</v>
      </c>
      <c r="I1073" s="103">
        <v>70.78</v>
      </c>
      <c r="J1073" s="114">
        <v>1.73</v>
      </c>
    </row>
    <row r="1074" spans="1:10" ht="25.9" customHeight="1">
      <c r="A1074" s="113" t="s">
        <v>130</v>
      </c>
      <c r="B1074" s="100" t="s">
        <v>1282</v>
      </c>
      <c r="C1074" s="99" t="s">
        <v>33</v>
      </c>
      <c r="D1074" s="99" t="s">
        <v>1283</v>
      </c>
      <c r="E1074" s="196" t="s">
        <v>129</v>
      </c>
      <c r="F1074" s="196"/>
      <c r="G1074" s="101" t="s">
        <v>39</v>
      </c>
      <c r="H1074" s="102">
        <v>1</v>
      </c>
      <c r="I1074" s="103">
        <v>7.84</v>
      </c>
      <c r="J1074" s="114">
        <v>7.84</v>
      </c>
    </row>
    <row r="1075" spans="1:10" ht="25.9" customHeight="1">
      <c r="A1075" s="113" t="s">
        <v>130</v>
      </c>
      <c r="B1075" s="100" t="s">
        <v>206</v>
      </c>
      <c r="C1075" s="99" t="s">
        <v>33</v>
      </c>
      <c r="D1075" s="99" t="s">
        <v>205</v>
      </c>
      <c r="E1075" s="196" t="s">
        <v>129</v>
      </c>
      <c r="F1075" s="196"/>
      <c r="G1075" s="101" t="s">
        <v>39</v>
      </c>
      <c r="H1075" s="102">
        <v>0.04</v>
      </c>
      <c r="I1075" s="103">
        <v>80.2</v>
      </c>
      <c r="J1075" s="114">
        <v>3.2</v>
      </c>
    </row>
    <row r="1076" spans="1:10" ht="24" customHeight="1">
      <c r="A1076" s="113" t="s">
        <v>130</v>
      </c>
      <c r="B1076" s="100" t="s">
        <v>202</v>
      </c>
      <c r="C1076" s="99" t="s">
        <v>33</v>
      </c>
      <c r="D1076" s="99" t="s">
        <v>201</v>
      </c>
      <c r="E1076" s="196" t="s">
        <v>129</v>
      </c>
      <c r="F1076" s="196"/>
      <c r="G1076" s="101" t="s">
        <v>39</v>
      </c>
      <c r="H1076" s="102">
        <v>5.4000000000000003E-3</v>
      </c>
      <c r="I1076" s="103">
        <v>2.33</v>
      </c>
      <c r="J1076" s="114">
        <v>0.01</v>
      </c>
    </row>
    <row r="1077" spans="1:10">
      <c r="A1077" s="115"/>
      <c r="B1077" s="144"/>
      <c r="C1077" s="144"/>
      <c r="D1077" s="144"/>
      <c r="E1077" s="144" t="s">
        <v>128</v>
      </c>
      <c r="F1077" s="145">
        <v>2.2842225485397289</v>
      </c>
      <c r="G1077" s="144" t="s">
        <v>127</v>
      </c>
      <c r="H1077" s="145">
        <v>1.92</v>
      </c>
      <c r="I1077" s="144" t="s">
        <v>126</v>
      </c>
      <c r="J1077" s="116">
        <v>4.2</v>
      </c>
    </row>
    <row r="1078" spans="1:10">
      <c r="A1078" s="115"/>
      <c r="B1078" s="144"/>
      <c r="C1078" s="144"/>
      <c r="D1078" s="144"/>
      <c r="E1078" s="144" t="s">
        <v>125</v>
      </c>
      <c r="F1078" s="145">
        <v>6.04</v>
      </c>
      <c r="G1078" s="144"/>
      <c r="H1078" s="197" t="s">
        <v>124</v>
      </c>
      <c r="I1078" s="197"/>
      <c r="J1078" s="116">
        <v>25.38</v>
      </c>
    </row>
    <row r="1079" spans="1:10" ht="49.9" customHeight="1" thickBot="1">
      <c r="A1079" s="74"/>
      <c r="B1079" s="137"/>
      <c r="C1079" s="137"/>
      <c r="D1079" s="137"/>
      <c r="E1079" s="137"/>
      <c r="F1079" s="137"/>
      <c r="G1079" s="137" t="s">
        <v>123</v>
      </c>
      <c r="H1079" s="146">
        <v>19</v>
      </c>
      <c r="I1079" s="137" t="s">
        <v>122</v>
      </c>
      <c r="J1079" s="117">
        <v>482.22</v>
      </c>
    </row>
    <row r="1080" spans="1:10" ht="1.1499999999999999" customHeight="1" thickTop="1">
      <c r="A1080" s="118"/>
      <c r="B1080" s="104"/>
      <c r="C1080" s="104"/>
      <c r="D1080" s="104"/>
      <c r="E1080" s="104"/>
      <c r="F1080" s="104"/>
      <c r="G1080" s="104"/>
      <c r="H1080" s="104"/>
      <c r="I1080" s="104"/>
      <c r="J1080" s="119"/>
    </row>
    <row r="1081" spans="1:10" ht="18" customHeight="1">
      <c r="A1081" s="69" t="s">
        <v>931</v>
      </c>
      <c r="B1081" s="66" t="s">
        <v>120</v>
      </c>
      <c r="C1081" s="65" t="s">
        <v>119</v>
      </c>
      <c r="D1081" s="65" t="s">
        <v>1</v>
      </c>
      <c r="E1081" s="198" t="s">
        <v>139</v>
      </c>
      <c r="F1081" s="198"/>
      <c r="G1081" s="83" t="s">
        <v>118</v>
      </c>
      <c r="H1081" s="66" t="s">
        <v>117</v>
      </c>
      <c r="I1081" s="66" t="s">
        <v>116</v>
      </c>
      <c r="J1081" s="70" t="s">
        <v>2</v>
      </c>
    </row>
    <row r="1082" spans="1:10" ht="52.15" customHeight="1">
      <c r="A1082" s="94" t="s">
        <v>138</v>
      </c>
      <c r="B1082" s="86" t="s">
        <v>932</v>
      </c>
      <c r="C1082" s="85" t="s">
        <v>33</v>
      </c>
      <c r="D1082" s="85" t="s">
        <v>933</v>
      </c>
      <c r="E1082" s="199" t="s">
        <v>167</v>
      </c>
      <c r="F1082" s="199"/>
      <c r="G1082" s="87" t="s">
        <v>39</v>
      </c>
      <c r="H1082" s="98">
        <v>1</v>
      </c>
      <c r="I1082" s="88">
        <v>12.88</v>
      </c>
      <c r="J1082" s="112">
        <v>12.88</v>
      </c>
    </row>
    <row r="1083" spans="1:10" ht="25.9" customHeight="1">
      <c r="A1083" s="120" t="s">
        <v>135</v>
      </c>
      <c r="B1083" s="106" t="s">
        <v>184</v>
      </c>
      <c r="C1083" s="105" t="s">
        <v>33</v>
      </c>
      <c r="D1083" s="105" t="s">
        <v>183</v>
      </c>
      <c r="E1083" s="201" t="s">
        <v>132</v>
      </c>
      <c r="F1083" s="201"/>
      <c r="G1083" s="107" t="s">
        <v>131</v>
      </c>
      <c r="H1083" s="108">
        <v>1.14E-2</v>
      </c>
      <c r="I1083" s="109">
        <v>23.38</v>
      </c>
      <c r="J1083" s="121">
        <v>0.26</v>
      </c>
    </row>
    <row r="1084" spans="1:10" ht="25.9" customHeight="1">
      <c r="A1084" s="120" t="s">
        <v>135</v>
      </c>
      <c r="B1084" s="106" t="s">
        <v>174</v>
      </c>
      <c r="C1084" s="105" t="s">
        <v>33</v>
      </c>
      <c r="D1084" s="105" t="s">
        <v>173</v>
      </c>
      <c r="E1084" s="201" t="s">
        <v>132</v>
      </c>
      <c r="F1084" s="201"/>
      <c r="G1084" s="107" t="s">
        <v>131</v>
      </c>
      <c r="H1084" s="108">
        <v>1.14E-2</v>
      </c>
      <c r="I1084" s="109">
        <v>27.8</v>
      </c>
      <c r="J1084" s="121">
        <v>0.31</v>
      </c>
    </row>
    <row r="1085" spans="1:10" ht="24" customHeight="1">
      <c r="A1085" s="113" t="s">
        <v>130</v>
      </c>
      <c r="B1085" s="100" t="s">
        <v>208</v>
      </c>
      <c r="C1085" s="99" t="s">
        <v>33</v>
      </c>
      <c r="D1085" s="99" t="s">
        <v>207</v>
      </c>
      <c r="E1085" s="196" t="s">
        <v>129</v>
      </c>
      <c r="F1085" s="196"/>
      <c r="G1085" s="101" t="s">
        <v>39</v>
      </c>
      <c r="H1085" s="102">
        <v>7.3000000000000001E-3</v>
      </c>
      <c r="I1085" s="103">
        <v>70.78</v>
      </c>
      <c r="J1085" s="114">
        <v>0.51</v>
      </c>
    </row>
    <row r="1086" spans="1:10" ht="25.9" customHeight="1">
      <c r="A1086" s="113" t="s">
        <v>130</v>
      </c>
      <c r="B1086" s="100" t="s">
        <v>206</v>
      </c>
      <c r="C1086" s="99" t="s">
        <v>33</v>
      </c>
      <c r="D1086" s="99" t="s">
        <v>205</v>
      </c>
      <c r="E1086" s="196" t="s">
        <v>129</v>
      </c>
      <c r="F1086" s="196"/>
      <c r="G1086" s="101" t="s">
        <v>39</v>
      </c>
      <c r="H1086" s="102">
        <v>1.0999999999999999E-2</v>
      </c>
      <c r="I1086" s="103">
        <v>80.2</v>
      </c>
      <c r="J1086" s="114">
        <v>0.88</v>
      </c>
    </row>
    <row r="1087" spans="1:10" ht="24" customHeight="1">
      <c r="A1087" s="113" t="s">
        <v>130</v>
      </c>
      <c r="B1087" s="100" t="s">
        <v>202</v>
      </c>
      <c r="C1087" s="99" t="s">
        <v>33</v>
      </c>
      <c r="D1087" s="99" t="s">
        <v>201</v>
      </c>
      <c r="E1087" s="196" t="s">
        <v>129</v>
      </c>
      <c r="F1087" s="196"/>
      <c r="G1087" s="101" t="s">
        <v>39</v>
      </c>
      <c r="H1087" s="102">
        <v>8.0000000000000002E-3</v>
      </c>
      <c r="I1087" s="103">
        <v>2.33</v>
      </c>
      <c r="J1087" s="114">
        <v>0.01</v>
      </c>
    </row>
    <row r="1088" spans="1:10" ht="25.9" customHeight="1">
      <c r="A1088" s="113" t="s">
        <v>130</v>
      </c>
      <c r="B1088" s="100" t="s">
        <v>1284</v>
      </c>
      <c r="C1088" s="99" t="s">
        <v>33</v>
      </c>
      <c r="D1088" s="99" t="s">
        <v>1285</v>
      </c>
      <c r="E1088" s="196" t="s">
        <v>129</v>
      </c>
      <c r="F1088" s="196"/>
      <c r="G1088" s="101" t="s">
        <v>39</v>
      </c>
      <c r="H1088" s="102">
        <v>1</v>
      </c>
      <c r="I1088" s="103">
        <v>10.91</v>
      </c>
      <c r="J1088" s="114">
        <v>10.91</v>
      </c>
    </row>
    <row r="1089" spans="1:10">
      <c r="A1089" s="115"/>
      <c r="B1089" s="144"/>
      <c r="C1089" s="144"/>
      <c r="D1089" s="144"/>
      <c r="E1089" s="144" t="s">
        <v>128</v>
      </c>
      <c r="F1089" s="145">
        <v>0.201229129276119</v>
      </c>
      <c r="G1089" s="144" t="s">
        <v>127</v>
      </c>
      <c r="H1089" s="145">
        <v>0.17</v>
      </c>
      <c r="I1089" s="144" t="s">
        <v>126</v>
      </c>
      <c r="J1089" s="116">
        <v>0.37</v>
      </c>
    </row>
    <row r="1090" spans="1:10">
      <c r="A1090" s="115"/>
      <c r="B1090" s="144"/>
      <c r="C1090" s="144"/>
      <c r="D1090" s="144"/>
      <c r="E1090" s="144" t="s">
        <v>125</v>
      </c>
      <c r="F1090" s="145">
        <v>4.0199999999999996</v>
      </c>
      <c r="G1090" s="144"/>
      <c r="H1090" s="197" t="s">
        <v>124</v>
      </c>
      <c r="I1090" s="197"/>
      <c r="J1090" s="116">
        <v>16.899999999999999</v>
      </c>
    </row>
    <row r="1091" spans="1:10" ht="49.9" customHeight="1" thickBot="1">
      <c r="A1091" s="74"/>
      <c r="B1091" s="137"/>
      <c r="C1091" s="137"/>
      <c r="D1091" s="137"/>
      <c r="E1091" s="137"/>
      <c r="F1091" s="137"/>
      <c r="G1091" s="137" t="s">
        <v>123</v>
      </c>
      <c r="H1091" s="146">
        <v>3</v>
      </c>
      <c r="I1091" s="137" t="s">
        <v>122</v>
      </c>
      <c r="J1091" s="117">
        <v>50.7</v>
      </c>
    </row>
    <row r="1092" spans="1:10" ht="1.1499999999999999" customHeight="1" thickTop="1">
      <c r="A1092" s="118"/>
      <c r="B1092" s="104"/>
      <c r="C1092" s="104"/>
      <c r="D1092" s="104"/>
      <c r="E1092" s="104"/>
      <c r="F1092" s="104"/>
      <c r="G1092" s="104"/>
      <c r="H1092" s="104"/>
      <c r="I1092" s="104"/>
      <c r="J1092" s="119"/>
    </row>
    <row r="1093" spans="1:10" ht="18" customHeight="1">
      <c r="A1093" s="69" t="s">
        <v>934</v>
      </c>
      <c r="B1093" s="66" t="s">
        <v>120</v>
      </c>
      <c r="C1093" s="65" t="s">
        <v>119</v>
      </c>
      <c r="D1093" s="65" t="s">
        <v>1</v>
      </c>
      <c r="E1093" s="198" t="s">
        <v>139</v>
      </c>
      <c r="F1093" s="198"/>
      <c r="G1093" s="83" t="s">
        <v>118</v>
      </c>
      <c r="H1093" s="66" t="s">
        <v>117</v>
      </c>
      <c r="I1093" s="66" t="s">
        <v>116</v>
      </c>
      <c r="J1093" s="70" t="s">
        <v>2</v>
      </c>
    </row>
    <row r="1094" spans="1:10" ht="25.9" customHeight="1">
      <c r="A1094" s="94" t="s">
        <v>138</v>
      </c>
      <c r="B1094" s="86" t="s">
        <v>935</v>
      </c>
      <c r="C1094" s="85" t="s">
        <v>808</v>
      </c>
      <c r="D1094" s="85" t="s">
        <v>936</v>
      </c>
      <c r="E1094" s="199" t="s">
        <v>1286</v>
      </c>
      <c r="F1094" s="199"/>
      <c r="G1094" s="87" t="s">
        <v>39</v>
      </c>
      <c r="H1094" s="98">
        <v>1</v>
      </c>
      <c r="I1094" s="88">
        <v>35.35</v>
      </c>
      <c r="J1094" s="112">
        <v>35.35</v>
      </c>
    </row>
    <row r="1095" spans="1:10" ht="24" customHeight="1">
      <c r="A1095" s="113" t="s">
        <v>130</v>
      </c>
      <c r="B1095" s="100" t="s">
        <v>1287</v>
      </c>
      <c r="C1095" s="99" t="s">
        <v>808</v>
      </c>
      <c r="D1095" s="99" t="s">
        <v>1288</v>
      </c>
      <c r="E1095" s="196" t="s">
        <v>129</v>
      </c>
      <c r="F1095" s="196"/>
      <c r="G1095" s="101" t="s">
        <v>107</v>
      </c>
      <c r="H1095" s="102">
        <v>4.1500000000000002E-2</v>
      </c>
      <c r="I1095" s="103">
        <v>63.36</v>
      </c>
      <c r="J1095" s="114">
        <v>2.62</v>
      </c>
    </row>
    <row r="1096" spans="1:10" ht="24" customHeight="1">
      <c r="A1096" s="113" t="s">
        <v>130</v>
      </c>
      <c r="B1096" s="100" t="s">
        <v>1289</v>
      </c>
      <c r="C1096" s="99" t="s">
        <v>808</v>
      </c>
      <c r="D1096" s="99" t="s">
        <v>1290</v>
      </c>
      <c r="E1096" s="196" t="s">
        <v>368</v>
      </c>
      <c r="F1096" s="196"/>
      <c r="G1096" s="101" t="s">
        <v>131</v>
      </c>
      <c r="H1096" s="102">
        <v>0.37</v>
      </c>
      <c r="I1096" s="103">
        <v>19.100000000000001</v>
      </c>
      <c r="J1096" s="114">
        <v>7.06</v>
      </c>
    </row>
    <row r="1097" spans="1:10" ht="24" customHeight="1">
      <c r="A1097" s="113" t="s">
        <v>130</v>
      </c>
      <c r="B1097" s="100" t="s">
        <v>1291</v>
      </c>
      <c r="C1097" s="99" t="s">
        <v>808</v>
      </c>
      <c r="D1097" s="99" t="s">
        <v>1292</v>
      </c>
      <c r="E1097" s="196" t="s">
        <v>129</v>
      </c>
      <c r="F1097" s="196"/>
      <c r="G1097" s="101" t="s">
        <v>140</v>
      </c>
      <c r="H1097" s="102">
        <v>6.3E-2</v>
      </c>
      <c r="I1097" s="103">
        <v>61.02</v>
      </c>
      <c r="J1097" s="114">
        <v>3.84</v>
      </c>
    </row>
    <row r="1098" spans="1:10" ht="24" customHeight="1">
      <c r="A1098" s="113" t="s">
        <v>130</v>
      </c>
      <c r="B1098" s="100" t="s">
        <v>1293</v>
      </c>
      <c r="C1098" s="99" t="s">
        <v>808</v>
      </c>
      <c r="D1098" s="99" t="s">
        <v>1294</v>
      </c>
      <c r="E1098" s="196" t="s">
        <v>129</v>
      </c>
      <c r="F1098" s="196"/>
      <c r="G1098" s="101" t="s">
        <v>39</v>
      </c>
      <c r="H1098" s="102">
        <v>1</v>
      </c>
      <c r="I1098" s="103">
        <v>13.15</v>
      </c>
      <c r="J1098" s="114">
        <v>13.15</v>
      </c>
    </row>
    <row r="1099" spans="1:10" ht="24" customHeight="1">
      <c r="A1099" s="113" t="s">
        <v>130</v>
      </c>
      <c r="B1099" s="100" t="s">
        <v>1295</v>
      </c>
      <c r="C1099" s="99" t="s">
        <v>808</v>
      </c>
      <c r="D1099" s="99" t="s">
        <v>1296</v>
      </c>
      <c r="E1099" s="196" t="s">
        <v>368</v>
      </c>
      <c r="F1099" s="196"/>
      <c r="G1099" s="101" t="s">
        <v>131</v>
      </c>
      <c r="H1099" s="102">
        <v>0.37</v>
      </c>
      <c r="I1099" s="103">
        <v>23.48</v>
      </c>
      <c r="J1099" s="114">
        <v>8.68</v>
      </c>
    </row>
    <row r="1100" spans="1:10">
      <c r="A1100" s="115"/>
      <c r="B1100" s="144"/>
      <c r="C1100" s="144"/>
      <c r="D1100" s="144"/>
      <c r="E1100" s="144" t="s">
        <v>128</v>
      </c>
      <c r="F1100" s="145">
        <v>8.5603958999999996</v>
      </c>
      <c r="G1100" s="144" t="s">
        <v>127</v>
      </c>
      <c r="H1100" s="145">
        <v>7.18</v>
      </c>
      <c r="I1100" s="144" t="s">
        <v>126</v>
      </c>
      <c r="J1100" s="116">
        <v>15.74</v>
      </c>
    </row>
    <row r="1101" spans="1:10">
      <c r="A1101" s="115"/>
      <c r="B1101" s="144"/>
      <c r="C1101" s="144"/>
      <c r="D1101" s="144"/>
      <c r="E1101" s="144" t="s">
        <v>125</v>
      </c>
      <c r="F1101" s="145">
        <v>11.04</v>
      </c>
      <c r="G1101" s="144"/>
      <c r="H1101" s="197" t="s">
        <v>124</v>
      </c>
      <c r="I1101" s="197"/>
      <c r="J1101" s="116">
        <v>46.39</v>
      </c>
    </row>
    <row r="1102" spans="1:10" ht="49.9" customHeight="1" thickBot="1">
      <c r="A1102" s="74"/>
      <c r="B1102" s="137"/>
      <c r="C1102" s="137"/>
      <c r="D1102" s="137"/>
      <c r="E1102" s="137"/>
      <c r="F1102" s="137"/>
      <c r="G1102" s="137" t="s">
        <v>123</v>
      </c>
      <c r="H1102" s="146">
        <v>4</v>
      </c>
      <c r="I1102" s="137" t="s">
        <v>122</v>
      </c>
      <c r="J1102" s="117">
        <v>185.56</v>
      </c>
    </row>
    <row r="1103" spans="1:10" ht="1.1499999999999999" customHeight="1" thickTop="1">
      <c r="A1103" s="118"/>
      <c r="B1103" s="104"/>
      <c r="C1103" s="104"/>
      <c r="D1103" s="104"/>
      <c r="E1103" s="104"/>
      <c r="F1103" s="104"/>
      <c r="G1103" s="104"/>
      <c r="H1103" s="104"/>
      <c r="I1103" s="104"/>
      <c r="J1103" s="119"/>
    </row>
    <row r="1104" spans="1:10" ht="18" customHeight="1">
      <c r="A1104" s="69" t="s">
        <v>937</v>
      </c>
      <c r="B1104" s="66" t="s">
        <v>120</v>
      </c>
      <c r="C1104" s="65" t="s">
        <v>119</v>
      </c>
      <c r="D1104" s="65" t="s">
        <v>1</v>
      </c>
      <c r="E1104" s="198" t="s">
        <v>139</v>
      </c>
      <c r="F1104" s="198"/>
      <c r="G1104" s="83" t="s">
        <v>118</v>
      </c>
      <c r="H1104" s="66" t="s">
        <v>117</v>
      </c>
      <c r="I1104" s="66" t="s">
        <v>116</v>
      </c>
      <c r="J1104" s="70" t="s">
        <v>2</v>
      </c>
    </row>
    <row r="1105" spans="1:10" ht="52.15" customHeight="1">
      <c r="A1105" s="94" t="s">
        <v>138</v>
      </c>
      <c r="B1105" s="86" t="s">
        <v>938</v>
      </c>
      <c r="C1105" s="85" t="s">
        <v>33</v>
      </c>
      <c r="D1105" s="85" t="s">
        <v>939</v>
      </c>
      <c r="E1105" s="199" t="s">
        <v>167</v>
      </c>
      <c r="F1105" s="199"/>
      <c r="G1105" s="87" t="s">
        <v>39</v>
      </c>
      <c r="H1105" s="98">
        <v>1</v>
      </c>
      <c r="I1105" s="88">
        <v>52.08</v>
      </c>
      <c r="J1105" s="112">
        <v>52.08</v>
      </c>
    </row>
    <row r="1106" spans="1:10" ht="25.9" customHeight="1">
      <c r="A1106" s="120" t="s">
        <v>135</v>
      </c>
      <c r="B1106" s="106" t="s">
        <v>184</v>
      </c>
      <c r="C1106" s="105" t="s">
        <v>33</v>
      </c>
      <c r="D1106" s="105" t="s">
        <v>183</v>
      </c>
      <c r="E1106" s="201" t="s">
        <v>132</v>
      </c>
      <c r="F1106" s="201"/>
      <c r="G1106" s="107" t="s">
        <v>131</v>
      </c>
      <c r="H1106" s="108">
        <v>0.25679999999999997</v>
      </c>
      <c r="I1106" s="109">
        <v>23.38</v>
      </c>
      <c r="J1106" s="121">
        <v>6</v>
      </c>
    </row>
    <row r="1107" spans="1:10" ht="25.9" customHeight="1">
      <c r="A1107" s="120" t="s">
        <v>135</v>
      </c>
      <c r="B1107" s="106" t="s">
        <v>174</v>
      </c>
      <c r="C1107" s="105" t="s">
        <v>33</v>
      </c>
      <c r="D1107" s="105" t="s">
        <v>173</v>
      </c>
      <c r="E1107" s="201" t="s">
        <v>132</v>
      </c>
      <c r="F1107" s="201"/>
      <c r="G1107" s="107" t="s">
        <v>131</v>
      </c>
      <c r="H1107" s="108">
        <v>0.25679999999999997</v>
      </c>
      <c r="I1107" s="109">
        <v>27.8</v>
      </c>
      <c r="J1107" s="121">
        <v>7.13</v>
      </c>
    </row>
    <row r="1108" spans="1:10" ht="25.9" customHeight="1">
      <c r="A1108" s="113" t="s">
        <v>130</v>
      </c>
      <c r="B1108" s="100" t="s">
        <v>226</v>
      </c>
      <c r="C1108" s="99" t="s">
        <v>33</v>
      </c>
      <c r="D1108" s="99" t="s">
        <v>225</v>
      </c>
      <c r="E1108" s="196" t="s">
        <v>129</v>
      </c>
      <c r="F1108" s="196"/>
      <c r="G1108" s="101" t="s">
        <v>39</v>
      </c>
      <c r="H1108" s="102">
        <v>3</v>
      </c>
      <c r="I1108" s="103">
        <v>4.93</v>
      </c>
      <c r="J1108" s="114">
        <v>14.79</v>
      </c>
    </row>
    <row r="1109" spans="1:10" ht="25.9" customHeight="1">
      <c r="A1109" s="113" t="s">
        <v>130</v>
      </c>
      <c r="B1109" s="100" t="s">
        <v>1297</v>
      </c>
      <c r="C1109" s="99" t="s">
        <v>33</v>
      </c>
      <c r="D1109" s="99" t="s">
        <v>1298</v>
      </c>
      <c r="E1109" s="196" t="s">
        <v>129</v>
      </c>
      <c r="F1109" s="196"/>
      <c r="G1109" s="101" t="s">
        <v>39</v>
      </c>
      <c r="H1109" s="102">
        <v>1</v>
      </c>
      <c r="I1109" s="103">
        <v>19.13</v>
      </c>
      <c r="J1109" s="114">
        <v>19.13</v>
      </c>
    </row>
    <row r="1110" spans="1:10" ht="39" customHeight="1">
      <c r="A1110" s="113" t="s">
        <v>130</v>
      </c>
      <c r="B1110" s="100" t="s">
        <v>220</v>
      </c>
      <c r="C1110" s="99" t="s">
        <v>33</v>
      </c>
      <c r="D1110" s="99" t="s">
        <v>219</v>
      </c>
      <c r="E1110" s="196" t="s">
        <v>129</v>
      </c>
      <c r="F1110" s="196"/>
      <c r="G1110" s="101" t="s">
        <v>39</v>
      </c>
      <c r="H1110" s="102">
        <v>0.17249999999999999</v>
      </c>
      <c r="I1110" s="103">
        <v>29.21</v>
      </c>
      <c r="J1110" s="114">
        <v>5.03</v>
      </c>
    </row>
    <row r="1111" spans="1:10">
      <c r="A1111" s="115"/>
      <c r="B1111" s="144"/>
      <c r="C1111" s="144"/>
      <c r="D1111" s="144"/>
      <c r="E1111" s="144" t="s">
        <v>128</v>
      </c>
      <c r="F1111" s="145">
        <v>4.5738837221950295</v>
      </c>
      <c r="G1111" s="144" t="s">
        <v>127</v>
      </c>
      <c r="H1111" s="145">
        <v>3.84</v>
      </c>
      <c r="I1111" s="144" t="s">
        <v>126</v>
      </c>
      <c r="J1111" s="116">
        <v>8.41</v>
      </c>
    </row>
    <row r="1112" spans="1:10">
      <c r="A1112" s="115"/>
      <c r="B1112" s="144"/>
      <c r="C1112" s="144"/>
      <c r="D1112" s="144"/>
      <c r="E1112" s="144" t="s">
        <v>125</v>
      </c>
      <c r="F1112" s="145">
        <v>16.27</v>
      </c>
      <c r="G1112" s="144"/>
      <c r="H1112" s="197" t="s">
        <v>124</v>
      </c>
      <c r="I1112" s="197"/>
      <c r="J1112" s="116">
        <v>68.349999999999994</v>
      </c>
    </row>
    <row r="1113" spans="1:10" ht="49.9" customHeight="1" thickBot="1">
      <c r="A1113" s="74"/>
      <c r="B1113" s="137"/>
      <c r="C1113" s="137"/>
      <c r="D1113" s="137"/>
      <c r="E1113" s="137"/>
      <c r="F1113" s="137"/>
      <c r="G1113" s="137" t="s">
        <v>123</v>
      </c>
      <c r="H1113" s="146">
        <v>1</v>
      </c>
      <c r="I1113" s="137" t="s">
        <v>122</v>
      </c>
      <c r="J1113" s="117">
        <v>68.349999999999994</v>
      </c>
    </row>
    <row r="1114" spans="1:10" ht="1.1499999999999999" customHeight="1" thickTop="1">
      <c r="A1114" s="118"/>
      <c r="B1114" s="104"/>
      <c r="C1114" s="104"/>
      <c r="D1114" s="104"/>
      <c r="E1114" s="104"/>
      <c r="F1114" s="104"/>
      <c r="G1114" s="104"/>
      <c r="H1114" s="104"/>
      <c r="I1114" s="104"/>
      <c r="J1114" s="119"/>
    </row>
    <row r="1115" spans="1:10" ht="18" customHeight="1">
      <c r="A1115" s="69" t="s">
        <v>940</v>
      </c>
      <c r="B1115" s="66" t="s">
        <v>120</v>
      </c>
      <c r="C1115" s="65" t="s">
        <v>119</v>
      </c>
      <c r="D1115" s="65" t="s">
        <v>1</v>
      </c>
      <c r="E1115" s="198" t="s">
        <v>139</v>
      </c>
      <c r="F1115" s="198"/>
      <c r="G1115" s="83" t="s">
        <v>118</v>
      </c>
      <c r="H1115" s="66" t="s">
        <v>117</v>
      </c>
      <c r="I1115" s="66" t="s">
        <v>116</v>
      </c>
      <c r="J1115" s="70" t="s">
        <v>2</v>
      </c>
    </row>
    <row r="1116" spans="1:10" ht="52.15" customHeight="1">
      <c r="A1116" s="94" t="s">
        <v>138</v>
      </c>
      <c r="B1116" s="86" t="s">
        <v>941</v>
      </c>
      <c r="C1116" s="85" t="s">
        <v>33</v>
      </c>
      <c r="D1116" s="85" t="s">
        <v>942</v>
      </c>
      <c r="E1116" s="199" t="s">
        <v>167</v>
      </c>
      <c r="F1116" s="199"/>
      <c r="G1116" s="87" t="s">
        <v>39</v>
      </c>
      <c r="H1116" s="98">
        <v>1</v>
      </c>
      <c r="I1116" s="88">
        <v>12932.34</v>
      </c>
      <c r="J1116" s="112">
        <v>12932.34</v>
      </c>
    </row>
    <row r="1117" spans="1:10" ht="39" customHeight="1">
      <c r="A1117" s="120" t="s">
        <v>135</v>
      </c>
      <c r="B1117" s="106" t="s">
        <v>1299</v>
      </c>
      <c r="C1117" s="105" t="s">
        <v>33</v>
      </c>
      <c r="D1117" s="105" t="s">
        <v>1300</v>
      </c>
      <c r="E1117" s="201" t="s">
        <v>157</v>
      </c>
      <c r="F1117" s="201"/>
      <c r="G1117" s="107" t="s">
        <v>62</v>
      </c>
      <c r="H1117" s="108">
        <v>0.93100000000000005</v>
      </c>
      <c r="I1117" s="109">
        <v>354.85</v>
      </c>
      <c r="J1117" s="121">
        <v>330.36</v>
      </c>
    </row>
    <row r="1118" spans="1:10" ht="64.900000000000006" customHeight="1">
      <c r="A1118" s="120" t="s">
        <v>135</v>
      </c>
      <c r="B1118" s="106" t="s">
        <v>218</v>
      </c>
      <c r="C1118" s="105" t="s">
        <v>33</v>
      </c>
      <c r="D1118" s="105" t="s">
        <v>217</v>
      </c>
      <c r="E1118" s="201" t="s">
        <v>200</v>
      </c>
      <c r="F1118" s="201"/>
      <c r="G1118" s="107" t="s">
        <v>199</v>
      </c>
      <c r="H1118" s="108">
        <v>0.2</v>
      </c>
      <c r="I1118" s="109">
        <v>158.88999999999999</v>
      </c>
      <c r="J1118" s="121">
        <v>31.77</v>
      </c>
    </row>
    <row r="1119" spans="1:10" ht="64.900000000000006" customHeight="1">
      <c r="A1119" s="120" t="s">
        <v>135</v>
      </c>
      <c r="B1119" s="106" t="s">
        <v>216</v>
      </c>
      <c r="C1119" s="105" t="s">
        <v>33</v>
      </c>
      <c r="D1119" s="105" t="s">
        <v>215</v>
      </c>
      <c r="E1119" s="201" t="s">
        <v>200</v>
      </c>
      <c r="F1119" s="201"/>
      <c r="G1119" s="107" t="s">
        <v>214</v>
      </c>
      <c r="H1119" s="108">
        <v>0.40760000000000002</v>
      </c>
      <c r="I1119" s="109">
        <v>65.09</v>
      </c>
      <c r="J1119" s="121">
        <v>26.53</v>
      </c>
    </row>
    <row r="1120" spans="1:10" ht="39" customHeight="1">
      <c r="A1120" s="120" t="s">
        <v>135</v>
      </c>
      <c r="B1120" s="106" t="s">
        <v>213</v>
      </c>
      <c r="C1120" s="105" t="s">
        <v>33</v>
      </c>
      <c r="D1120" s="105" t="s">
        <v>212</v>
      </c>
      <c r="E1120" s="201" t="s">
        <v>132</v>
      </c>
      <c r="F1120" s="201"/>
      <c r="G1120" s="107" t="s">
        <v>62</v>
      </c>
      <c r="H1120" s="108">
        <v>0.2969</v>
      </c>
      <c r="I1120" s="109">
        <v>628.70000000000005</v>
      </c>
      <c r="J1120" s="121">
        <v>186.66</v>
      </c>
    </row>
    <row r="1121" spans="1:10" ht="24" customHeight="1">
      <c r="A1121" s="120" t="s">
        <v>135</v>
      </c>
      <c r="B1121" s="106" t="s">
        <v>137</v>
      </c>
      <c r="C1121" s="105" t="s">
        <v>33</v>
      </c>
      <c r="D1121" s="105" t="s">
        <v>136</v>
      </c>
      <c r="E1121" s="201" t="s">
        <v>132</v>
      </c>
      <c r="F1121" s="201"/>
      <c r="G1121" s="107" t="s">
        <v>131</v>
      </c>
      <c r="H1121" s="108">
        <v>73.575299999999999</v>
      </c>
      <c r="I1121" s="109">
        <v>28.51</v>
      </c>
      <c r="J1121" s="121">
        <v>2097.63</v>
      </c>
    </row>
    <row r="1122" spans="1:10" ht="24" customHeight="1">
      <c r="A1122" s="120" t="s">
        <v>135</v>
      </c>
      <c r="B1122" s="106" t="s">
        <v>134</v>
      </c>
      <c r="C1122" s="105" t="s">
        <v>33</v>
      </c>
      <c r="D1122" s="105" t="s">
        <v>133</v>
      </c>
      <c r="E1122" s="201" t="s">
        <v>132</v>
      </c>
      <c r="F1122" s="201"/>
      <c r="G1122" s="107" t="s">
        <v>131</v>
      </c>
      <c r="H1122" s="108">
        <v>57.809199999999997</v>
      </c>
      <c r="I1122" s="109">
        <v>23.48</v>
      </c>
      <c r="J1122" s="121">
        <v>1357.36</v>
      </c>
    </row>
    <row r="1123" spans="1:10" ht="39" customHeight="1">
      <c r="A1123" s="120" t="s">
        <v>135</v>
      </c>
      <c r="B1123" s="106" t="s">
        <v>211</v>
      </c>
      <c r="C1123" s="105" t="s">
        <v>33</v>
      </c>
      <c r="D1123" s="105" t="s">
        <v>210</v>
      </c>
      <c r="E1123" s="201" t="s">
        <v>132</v>
      </c>
      <c r="F1123" s="201"/>
      <c r="G1123" s="107" t="s">
        <v>62</v>
      </c>
      <c r="H1123" s="108">
        <v>1.6464000000000001</v>
      </c>
      <c r="I1123" s="109">
        <v>760.88</v>
      </c>
      <c r="J1123" s="121">
        <v>1252.71</v>
      </c>
    </row>
    <row r="1124" spans="1:10" ht="25.9" customHeight="1">
      <c r="A1124" s="120" t="s">
        <v>135</v>
      </c>
      <c r="B1124" s="106" t="s">
        <v>1301</v>
      </c>
      <c r="C1124" s="105" t="s">
        <v>33</v>
      </c>
      <c r="D1124" s="105" t="s">
        <v>1302</v>
      </c>
      <c r="E1124" s="201" t="s">
        <v>185</v>
      </c>
      <c r="F1124" s="201"/>
      <c r="G1124" s="107" t="s">
        <v>62</v>
      </c>
      <c r="H1124" s="108">
        <v>0.17929999999999999</v>
      </c>
      <c r="I1124" s="109">
        <v>1367.07</v>
      </c>
      <c r="J1124" s="121">
        <v>245.11</v>
      </c>
    </row>
    <row r="1125" spans="1:10" ht="25.9" customHeight="1">
      <c r="A1125" s="120" t="s">
        <v>135</v>
      </c>
      <c r="B1125" s="106" t="s">
        <v>1303</v>
      </c>
      <c r="C1125" s="105" t="s">
        <v>33</v>
      </c>
      <c r="D1125" s="105" t="s">
        <v>1304</v>
      </c>
      <c r="E1125" s="201" t="s">
        <v>185</v>
      </c>
      <c r="F1125" s="201"/>
      <c r="G1125" s="107" t="s">
        <v>62</v>
      </c>
      <c r="H1125" s="108">
        <v>0.20300000000000001</v>
      </c>
      <c r="I1125" s="109">
        <v>1328.1</v>
      </c>
      <c r="J1125" s="121">
        <v>269.60000000000002</v>
      </c>
    </row>
    <row r="1126" spans="1:10" ht="25.9" customHeight="1">
      <c r="A1126" s="120" t="s">
        <v>135</v>
      </c>
      <c r="B1126" s="106" t="s">
        <v>1305</v>
      </c>
      <c r="C1126" s="105" t="s">
        <v>33</v>
      </c>
      <c r="D1126" s="105" t="s">
        <v>1306</v>
      </c>
      <c r="E1126" s="201" t="s">
        <v>185</v>
      </c>
      <c r="F1126" s="201"/>
      <c r="G1126" s="107" t="s">
        <v>107</v>
      </c>
      <c r="H1126" s="108">
        <v>5.9231999999999996</v>
      </c>
      <c r="I1126" s="109">
        <v>11.85</v>
      </c>
      <c r="J1126" s="121">
        <v>70.180000000000007</v>
      </c>
    </row>
    <row r="1127" spans="1:10" ht="25.9" customHeight="1">
      <c r="A1127" s="120" t="s">
        <v>135</v>
      </c>
      <c r="B1127" s="106" t="s">
        <v>1307</v>
      </c>
      <c r="C1127" s="105" t="s">
        <v>33</v>
      </c>
      <c r="D1127" s="105" t="s">
        <v>1308</v>
      </c>
      <c r="E1127" s="201" t="s">
        <v>185</v>
      </c>
      <c r="F1127" s="201"/>
      <c r="G1127" s="107" t="s">
        <v>107</v>
      </c>
      <c r="H1127" s="108">
        <v>8.1443999999999992</v>
      </c>
      <c r="I1127" s="109">
        <v>11.28</v>
      </c>
      <c r="J1127" s="121">
        <v>91.86</v>
      </c>
    </row>
    <row r="1128" spans="1:10" ht="39" customHeight="1">
      <c r="A1128" s="120" t="s">
        <v>135</v>
      </c>
      <c r="B1128" s="106" t="s">
        <v>1309</v>
      </c>
      <c r="C1128" s="105" t="s">
        <v>33</v>
      </c>
      <c r="D1128" s="105" t="s">
        <v>1310</v>
      </c>
      <c r="E1128" s="201" t="s">
        <v>185</v>
      </c>
      <c r="F1128" s="201"/>
      <c r="G1128" s="107" t="s">
        <v>107</v>
      </c>
      <c r="H1128" s="108">
        <v>53.148400000000002</v>
      </c>
      <c r="I1128" s="109">
        <v>16.82</v>
      </c>
      <c r="J1128" s="121">
        <v>893.95</v>
      </c>
    </row>
    <row r="1129" spans="1:10" ht="39" customHeight="1">
      <c r="A1129" s="120" t="s">
        <v>135</v>
      </c>
      <c r="B1129" s="106" t="s">
        <v>272</v>
      </c>
      <c r="C1129" s="105" t="s">
        <v>33</v>
      </c>
      <c r="D1129" s="105" t="s">
        <v>271</v>
      </c>
      <c r="E1129" s="201" t="s">
        <v>185</v>
      </c>
      <c r="F1129" s="201"/>
      <c r="G1129" s="107" t="s">
        <v>62</v>
      </c>
      <c r="H1129" s="108">
        <v>2.0022000000000002</v>
      </c>
      <c r="I1129" s="109">
        <v>672.05</v>
      </c>
      <c r="J1129" s="121">
        <v>1345.57</v>
      </c>
    </row>
    <row r="1130" spans="1:10" ht="39" customHeight="1">
      <c r="A1130" s="120" t="s">
        <v>135</v>
      </c>
      <c r="B1130" s="106" t="s">
        <v>209</v>
      </c>
      <c r="C1130" s="105" t="s">
        <v>33</v>
      </c>
      <c r="D1130" s="105" t="s">
        <v>1311</v>
      </c>
      <c r="E1130" s="201" t="s">
        <v>185</v>
      </c>
      <c r="F1130" s="201"/>
      <c r="G1130" s="107" t="s">
        <v>62</v>
      </c>
      <c r="H1130" s="108">
        <v>0.7</v>
      </c>
      <c r="I1130" s="109">
        <v>2784.24</v>
      </c>
      <c r="J1130" s="121">
        <v>1948.96</v>
      </c>
    </row>
    <row r="1131" spans="1:10" ht="25.9" customHeight="1">
      <c r="A1131" s="113" t="s">
        <v>130</v>
      </c>
      <c r="B1131" s="100" t="s">
        <v>1312</v>
      </c>
      <c r="C1131" s="99" t="s">
        <v>33</v>
      </c>
      <c r="D1131" s="99" t="s">
        <v>1313</v>
      </c>
      <c r="E1131" s="196" t="s">
        <v>129</v>
      </c>
      <c r="F1131" s="196"/>
      <c r="G1131" s="101" t="s">
        <v>39</v>
      </c>
      <c r="H1131" s="102">
        <v>69.3</v>
      </c>
      <c r="I1131" s="103">
        <v>3.99</v>
      </c>
      <c r="J1131" s="114">
        <v>276.5</v>
      </c>
    </row>
    <row r="1132" spans="1:10" ht="25.9" customHeight="1">
      <c r="A1132" s="113" t="s">
        <v>130</v>
      </c>
      <c r="B1132" s="100" t="s">
        <v>255</v>
      </c>
      <c r="C1132" s="99" t="s">
        <v>33</v>
      </c>
      <c r="D1132" s="99" t="s">
        <v>254</v>
      </c>
      <c r="E1132" s="196" t="s">
        <v>129</v>
      </c>
      <c r="F1132" s="196"/>
      <c r="G1132" s="101" t="s">
        <v>140</v>
      </c>
      <c r="H1132" s="102">
        <v>3.5700000000000003E-2</v>
      </c>
      <c r="I1132" s="103">
        <v>8.2100000000000009</v>
      </c>
      <c r="J1132" s="114">
        <v>0.28999999999999998</v>
      </c>
    </row>
    <row r="1133" spans="1:10" ht="25.9" customHeight="1">
      <c r="A1133" s="113" t="s">
        <v>130</v>
      </c>
      <c r="B1133" s="100" t="s">
        <v>286</v>
      </c>
      <c r="C1133" s="99" t="s">
        <v>33</v>
      </c>
      <c r="D1133" s="99" t="s">
        <v>285</v>
      </c>
      <c r="E1133" s="196" t="s">
        <v>129</v>
      </c>
      <c r="F1133" s="196"/>
      <c r="G1133" s="101" t="s">
        <v>37</v>
      </c>
      <c r="H1133" s="102">
        <v>0.77700000000000002</v>
      </c>
      <c r="I1133" s="103">
        <v>10.050000000000001</v>
      </c>
      <c r="J1133" s="114">
        <v>7.8</v>
      </c>
    </row>
    <row r="1134" spans="1:10" ht="25.9" customHeight="1">
      <c r="A1134" s="113" t="s">
        <v>130</v>
      </c>
      <c r="B1134" s="100" t="s">
        <v>253</v>
      </c>
      <c r="C1134" s="99" t="s">
        <v>33</v>
      </c>
      <c r="D1134" s="99" t="s">
        <v>252</v>
      </c>
      <c r="E1134" s="196" t="s">
        <v>129</v>
      </c>
      <c r="F1134" s="196"/>
      <c r="G1134" s="101" t="s">
        <v>37</v>
      </c>
      <c r="H1134" s="102">
        <v>0.92400000000000004</v>
      </c>
      <c r="I1134" s="103">
        <v>3.52</v>
      </c>
      <c r="J1134" s="114">
        <v>3.25</v>
      </c>
    </row>
    <row r="1135" spans="1:10" ht="25.9" customHeight="1">
      <c r="A1135" s="113" t="s">
        <v>130</v>
      </c>
      <c r="B1135" s="100" t="s">
        <v>1314</v>
      </c>
      <c r="C1135" s="99" t="s">
        <v>33</v>
      </c>
      <c r="D1135" s="99" t="s">
        <v>1315</v>
      </c>
      <c r="E1135" s="196" t="s">
        <v>129</v>
      </c>
      <c r="F1135" s="196"/>
      <c r="G1135" s="101" t="s">
        <v>107</v>
      </c>
      <c r="H1135" s="102">
        <v>8.1900000000000001E-2</v>
      </c>
      <c r="I1135" s="103">
        <v>18.14</v>
      </c>
      <c r="J1135" s="114">
        <v>1.48</v>
      </c>
    </row>
    <row r="1136" spans="1:10" ht="39" customHeight="1">
      <c r="A1136" s="113" t="s">
        <v>130</v>
      </c>
      <c r="B1136" s="100" t="s">
        <v>287</v>
      </c>
      <c r="C1136" s="99" t="s">
        <v>33</v>
      </c>
      <c r="D1136" s="99" t="s">
        <v>1316</v>
      </c>
      <c r="E1136" s="196" t="s">
        <v>129</v>
      </c>
      <c r="F1136" s="196"/>
      <c r="G1136" s="101" t="s">
        <v>37</v>
      </c>
      <c r="H1136" s="102">
        <v>2.8980000000000001</v>
      </c>
      <c r="I1136" s="103">
        <v>16.95</v>
      </c>
      <c r="J1136" s="114">
        <v>49.12</v>
      </c>
    </row>
    <row r="1137" spans="1:10" ht="25.9" customHeight="1">
      <c r="A1137" s="113" t="s">
        <v>130</v>
      </c>
      <c r="B1137" s="100" t="s">
        <v>1317</v>
      </c>
      <c r="C1137" s="99" t="s">
        <v>33</v>
      </c>
      <c r="D1137" s="99" t="s">
        <v>1318</v>
      </c>
      <c r="E1137" s="196" t="s">
        <v>129</v>
      </c>
      <c r="F1137" s="196"/>
      <c r="G1137" s="101" t="s">
        <v>39</v>
      </c>
      <c r="H1137" s="102">
        <v>380.94380000000001</v>
      </c>
      <c r="I1137" s="103">
        <v>6.42</v>
      </c>
      <c r="J1137" s="114">
        <v>2445.65</v>
      </c>
    </row>
    <row r="1138" spans="1:10">
      <c r="A1138" s="115"/>
      <c r="B1138" s="144"/>
      <c r="C1138" s="144"/>
      <c r="D1138" s="144"/>
      <c r="E1138" s="144" t="s">
        <v>128</v>
      </c>
      <c r="F1138" s="145">
        <v>1882.259204873008</v>
      </c>
      <c r="G1138" s="144" t="s">
        <v>127</v>
      </c>
      <c r="H1138" s="145">
        <v>1578.65</v>
      </c>
      <c r="I1138" s="144" t="s">
        <v>126</v>
      </c>
      <c r="J1138" s="116">
        <v>3460.91</v>
      </c>
    </row>
    <row r="1139" spans="1:10">
      <c r="A1139" s="115"/>
      <c r="B1139" s="144"/>
      <c r="C1139" s="144"/>
      <c r="D1139" s="144"/>
      <c r="E1139" s="144" t="s">
        <v>125</v>
      </c>
      <c r="F1139" s="145">
        <v>4041.35</v>
      </c>
      <c r="G1139" s="144"/>
      <c r="H1139" s="197" t="s">
        <v>124</v>
      </c>
      <c r="I1139" s="197"/>
      <c r="J1139" s="116">
        <v>16973.689999999999</v>
      </c>
    </row>
    <row r="1140" spans="1:10" ht="49.9" customHeight="1" thickBot="1">
      <c r="A1140" s="74"/>
      <c r="B1140" s="137"/>
      <c r="C1140" s="137"/>
      <c r="D1140" s="137"/>
      <c r="E1140" s="137"/>
      <c r="F1140" s="137"/>
      <c r="G1140" s="137" t="s">
        <v>123</v>
      </c>
      <c r="H1140" s="146">
        <v>1</v>
      </c>
      <c r="I1140" s="137" t="s">
        <v>122</v>
      </c>
      <c r="J1140" s="117">
        <v>16973.689999999999</v>
      </c>
    </row>
    <row r="1141" spans="1:10" ht="1.1499999999999999" customHeight="1" thickTop="1">
      <c r="A1141" s="118"/>
      <c r="B1141" s="104"/>
      <c r="C1141" s="104"/>
      <c r="D1141" s="104"/>
      <c r="E1141" s="104"/>
      <c r="F1141" s="104"/>
      <c r="G1141" s="104"/>
      <c r="H1141" s="104"/>
      <c r="I1141" s="104"/>
      <c r="J1141" s="119"/>
    </row>
    <row r="1142" spans="1:10" ht="18" customHeight="1">
      <c r="A1142" s="69" t="s">
        <v>943</v>
      </c>
      <c r="B1142" s="66" t="s">
        <v>120</v>
      </c>
      <c r="C1142" s="65" t="s">
        <v>119</v>
      </c>
      <c r="D1142" s="65" t="s">
        <v>1</v>
      </c>
      <c r="E1142" s="198" t="s">
        <v>139</v>
      </c>
      <c r="F1142" s="198"/>
      <c r="G1142" s="83" t="s">
        <v>118</v>
      </c>
      <c r="H1142" s="66" t="s">
        <v>117</v>
      </c>
      <c r="I1142" s="66" t="s">
        <v>116</v>
      </c>
      <c r="J1142" s="70" t="s">
        <v>2</v>
      </c>
    </row>
    <row r="1143" spans="1:10" ht="52.15" customHeight="1">
      <c r="A1143" s="94" t="s">
        <v>138</v>
      </c>
      <c r="B1143" s="86" t="s">
        <v>944</v>
      </c>
      <c r="C1143" s="85" t="s">
        <v>33</v>
      </c>
      <c r="D1143" s="85" t="s">
        <v>945</v>
      </c>
      <c r="E1143" s="199" t="s">
        <v>167</v>
      </c>
      <c r="F1143" s="199"/>
      <c r="G1143" s="87" t="s">
        <v>39</v>
      </c>
      <c r="H1143" s="98">
        <v>1</v>
      </c>
      <c r="I1143" s="88">
        <v>17315.05</v>
      </c>
      <c r="J1143" s="112">
        <v>17315.05</v>
      </c>
    </row>
    <row r="1144" spans="1:10" ht="39" customHeight="1">
      <c r="A1144" s="120" t="s">
        <v>135</v>
      </c>
      <c r="B1144" s="106" t="s">
        <v>1299</v>
      </c>
      <c r="C1144" s="105" t="s">
        <v>33</v>
      </c>
      <c r="D1144" s="105" t="s">
        <v>1300</v>
      </c>
      <c r="E1144" s="201" t="s">
        <v>157</v>
      </c>
      <c r="F1144" s="201"/>
      <c r="G1144" s="107" t="s">
        <v>62</v>
      </c>
      <c r="H1144" s="108">
        <v>1.121</v>
      </c>
      <c r="I1144" s="109">
        <v>354.85</v>
      </c>
      <c r="J1144" s="121">
        <v>397.78</v>
      </c>
    </row>
    <row r="1145" spans="1:10" ht="64.900000000000006" customHeight="1">
      <c r="A1145" s="120" t="s">
        <v>135</v>
      </c>
      <c r="B1145" s="106" t="s">
        <v>218</v>
      </c>
      <c r="C1145" s="105" t="s">
        <v>33</v>
      </c>
      <c r="D1145" s="105" t="s">
        <v>217</v>
      </c>
      <c r="E1145" s="201" t="s">
        <v>200</v>
      </c>
      <c r="F1145" s="201"/>
      <c r="G1145" s="107" t="s">
        <v>199</v>
      </c>
      <c r="H1145" s="108">
        <v>1.5409999999999999</v>
      </c>
      <c r="I1145" s="109">
        <v>158.88999999999999</v>
      </c>
      <c r="J1145" s="121">
        <v>244.84</v>
      </c>
    </row>
    <row r="1146" spans="1:10" ht="64.900000000000006" customHeight="1">
      <c r="A1146" s="120" t="s">
        <v>135</v>
      </c>
      <c r="B1146" s="106" t="s">
        <v>216</v>
      </c>
      <c r="C1146" s="105" t="s">
        <v>33</v>
      </c>
      <c r="D1146" s="105" t="s">
        <v>215</v>
      </c>
      <c r="E1146" s="201" t="s">
        <v>200</v>
      </c>
      <c r="F1146" s="201"/>
      <c r="G1146" s="107" t="s">
        <v>214</v>
      </c>
      <c r="H1146" s="108">
        <v>3.1404000000000001</v>
      </c>
      <c r="I1146" s="109">
        <v>65.09</v>
      </c>
      <c r="J1146" s="121">
        <v>204.4</v>
      </c>
    </row>
    <row r="1147" spans="1:10" ht="39" customHeight="1">
      <c r="A1147" s="120" t="s">
        <v>135</v>
      </c>
      <c r="B1147" s="106" t="s">
        <v>213</v>
      </c>
      <c r="C1147" s="105" t="s">
        <v>33</v>
      </c>
      <c r="D1147" s="105" t="s">
        <v>212</v>
      </c>
      <c r="E1147" s="201" t="s">
        <v>132</v>
      </c>
      <c r="F1147" s="201"/>
      <c r="G1147" s="107" t="s">
        <v>62</v>
      </c>
      <c r="H1147" s="108">
        <v>0.24179999999999999</v>
      </c>
      <c r="I1147" s="109">
        <v>628.70000000000005</v>
      </c>
      <c r="J1147" s="121">
        <v>152.01</v>
      </c>
    </row>
    <row r="1148" spans="1:10" ht="24" customHeight="1">
      <c r="A1148" s="120" t="s">
        <v>135</v>
      </c>
      <c r="B1148" s="106" t="s">
        <v>137</v>
      </c>
      <c r="C1148" s="105" t="s">
        <v>33</v>
      </c>
      <c r="D1148" s="105" t="s">
        <v>136</v>
      </c>
      <c r="E1148" s="201" t="s">
        <v>132</v>
      </c>
      <c r="F1148" s="201"/>
      <c r="G1148" s="107" t="s">
        <v>131</v>
      </c>
      <c r="H1148" s="108">
        <v>63.591099999999997</v>
      </c>
      <c r="I1148" s="109">
        <v>28.51</v>
      </c>
      <c r="J1148" s="121">
        <v>1812.98</v>
      </c>
    </row>
    <row r="1149" spans="1:10" ht="24" customHeight="1">
      <c r="A1149" s="120" t="s">
        <v>135</v>
      </c>
      <c r="B1149" s="106" t="s">
        <v>134</v>
      </c>
      <c r="C1149" s="105" t="s">
        <v>33</v>
      </c>
      <c r="D1149" s="105" t="s">
        <v>133</v>
      </c>
      <c r="E1149" s="201" t="s">
        <v>132</v>
      </c>
      <c r="F1149" s="201"/>
      <c r="G1149" s="107" t="s">
        <v>131</v>
      </c>
      <c r="H1149" s="108">
        <v>49.964500000000001</v>
      </c>
      <c r="I1149" s="109">
        <v>23.48</v>
      </c>
      <c r="J1149" s="121">
        <v>1173.1600000000001</v>
      </c>
    </row>
    <row r="1150" spans="1:10" ht="39" customHeight="1">
      <c r="A1150" s="120" t="s">
        <v>135</v>
      </c>
      <c r="B1150" s="106" t="s">
        <v>211</v>
      </c>
      <c r="C1150" s="105" t="s">
        <v>33</v>
      </c>
      <c r="D1150" s="105" t="s">
        <v>210</v>
      </c>
      <c r="E1150" s="201" t="s">
        <v>132</v>
      </c>
      <c r="F1150" s="201"/>
      <c r="G1150" s="107" t="s">
        <v>62</v>
      </c>
      <c r="H1150" s="108">
        <v>1.4025000000000001</v>
      </c>
      <c r="I1150" s="109">
        <v>760.88</v>
      </c>
      <c r="J1150" s="121">
        <v>1067.1300000000001</v>
      </c>
    </row>
    <row r="1151" spans="1:10" ht="25.9" customHeight="1">
      <c r="A1151" s="120" t="s">
        <v>135</v>
      </c>
      <c r="B1151" s="106" t="s">
        <v>1301</v>
      </c>
      <c r="C1151" s="105" t="s">
        <v>33</v>
      </c>
      <c r="D1151" s="105" t="s">
        <v>1302</v>
      </c>
      <c r="E1151" s="201" t="s">
        <v>185</v>
      </c>
      <c r="F1151" s="201"/>
      <c r="G1151" s="107" t="s">
        <v>62</v>
      </c>
      <c r="H1151" s="108">
        <v>0.1196</v>
      </c>
      <c r="I1151" s="109">
        <v>1367.07</v>
      </c>
      <c r="J1151" s="121">
        <v>163.5</v>
      </c>
    </row>
    <row r="1152" spans="1:10" ht="25.9" customHeight="1">
      <c r="A1152" s="120" t="s">
        <v>135</v>
      </c>
      <c r="B1152" s="106" t="s">
        <v>1303</v>
      </c>
      <c r="C1152" s="105" t="s">
        <v>33</v>
      </c>
      <c r="D1152" s="105" t="s">
        <v>1304</v>
      </c>
      <c r="E1152" s="201" t="s">
        <v>185</v>
      </c>
      <c r="F1152" s="201"/>
      <c r="G1152" s="107" t="s">
        <v>62</v>
      </c>
      <c r="H1152" s="108">
        <v>0.46760000000000002</v>
      </c>
      <c r="I1152" s="109">
        <v>1328.1</v>
      </c>
      <c r="J1152" s="121">
        <v>621.01</v>
      </c>
    </row>
    <row r="1153" spans="1:10" ht="25.9" customHeight="1">
      <c r="A1153" s="120" t="s">
        <v>135</v>
      </c>
      <c r="B1153" s="106" t="s">
        <v>1305</v>
      </c>
      <c r="C1153" s="105" t="s">
        <v>33</v>
      </c>
      <c r="D1153" s="105" t="s">
        <v>1306</v>
      </c>
      <c r="E1153" s="201" t="s">
        <v>185</v>
      </c>
      <c r="F1153" s="201"/>
      <c r="G1153" s="107" t="s">
        <v>107</v>
      </c>
      <c r="H1153" s="108">
        <v>3.9487999999999999</v>
      </c>
      <c r="I1153" s="109">
        <v>11.85</v>
      </c>
      <c r="J1153" s="121">
        <v>46.79</v>
      </c>
    </row>
    <row r="1154" spans="1:10" ht="25.9" customHeight="1">
      <c r="A1154" s="120" t="s">
        <v>135</v>
      </c>
      <c r="B1154" s="106" t="s">
        <v>1307</v>
      </c>
      <c r="C1154" s="105" t="s">
        <v>33</v>
      </c>
      <c r="D1154" s="105" t="s">
        <v>1308</v>
      </c>
      <c r="E1154" s="201" t="s">
        <v>185</v>
      </c>
      <c r="F1154" s="201"/>
      <c r="G1154" s="107" t="s">
        <v>107</v>
      </c>
      <c r="H1154" s="108">
        <v>18.756799999999998</v>
      </c>
      <c r="I1154" s="109">
        <v>11.28</v>
      </c>
      <c r="J1154" s="121">
        <v>211.57</v>
      </c>
    </row>
    <row r="1155" spans="1:10" ht="39" customHeight="1">
      <c r="A1155" s="120" t="s">
        <v>135</v>
      </c>
      <c r="B1155" s="106" t="s">
        <v>1309</v>
      </c>
      <c r="C1155" s="105" t="s">
        <v>33</v>
      </c>
      <c r="D1155" s="105" t="s">
        <v>1310</v>
      </c>
      <c r="E1155" s="201" t="s">
        <v>185</v>
      </c>
      <c r="F1155" s="201"/>
      <c r="G1155" s="107" t="s">
        <v>107</v>
      </c>
      <c r="H1155" s="108">
        <v>63.176400000000001</v>
      </c>
      <c r="I1155" s="109">
        <v>16.82</v>
      </c>
      <c r="J1155" s="121">
        <v>1062.6199999999999</v>
      </c>
    </row>
    <row r="1156" spans="1:10" ht="39" customHeight="1">
      <c r="A1156" s="120" t="s">
        <v>135</v>
      </c>
      <c r="B1156" s="106" t="s">
        <v>272</v>
      </c>
      <c r="C1156" s="105" t="s">
        <v>33</v>
      </c>
      <c r="D1156" s="105" t="s">
        <v>271</v>
      </c>
      <c r="E1156" s="201" t="s">
        <v>185</v>
      </c>
      <c r="F1156" s="201"/>
      <c r="G1156" s="107" t="s">
        <v>62</v>
      </c>
      <c r="H1156" s="108">
        <v>2.38</v>
      </c>
      <c r="I1156" s="109">
        <v>672.05</v>
      </c>
      <c r="J1156" s="121">
        <v>1599.47</v>
      </c>
    </row>
    <row r="1157" spans="1:10" ht="39" customHeight="1">
      <c r="A1157" s="120" t="s">
        <v>135</v>
      </c>
      <c r="B1157" s="106" t="s">
        <v>209</v>
      </c>
      <c r="C1157" s="105" t="s">
        <v>33</v>
      </c>
      <c r="D1157" s="105" t="s">
        <v>1311</v>
      </c>
      <c r="E1157" s="201" t="s">
        <v>185</v>
      </c>
      <c r="F1157" s="201"/>
      <c r="G1157" s="107" t="s">
        <v>62</v>
      </c>
      <c r="H1157" s="108">
        <v>1.6617</v>
      </c>
      <c r="I1157" s="109">
        <v>2784.24</v>
      </c>
      <c r="J1157" s="121">
        <v>4626.57</v>
      </c>
    </row>
    <row r="1158" spans="1:10" ht="25.9" customHeight="1">
      <c r="A1158" s="113" t="s">
        <v>130</v>
      </c>
      <c r="B1158" s="100" t="s">
        <v>1312</v>
      </c>
      <c r="C1158" s="99" t="s">
        <v>33</v>
      </c>
      <c r="D1158" s="99" t="s">
        <v>1313</v>
      </c>
      <c r="E1158" s="196" t="s">
        <v>129</v>
      </c>
      <c r="F1158" s="196"/>
      <c r="G1158" s="101" t="s">
        <v>39</v>
      </c>
      <c r="H1158" s="102">
        <v>159.6</v>
      </c>
      <c r="I1158" s="103">
        <v>3.99</v>
      </c>
      <c r="J1158" s="114">
        <v>636.79999999999995</v>
      </c>
    </row>
    <row r="1159" spans="1:10" ht="25.9" customHeight="1">
      <c r="A1159" s="113" t="s">
        <v>130</v>
      </c>
      <c r="B1159" s="100" t="s">
        <v>255</v>
      </c>
      <c r="C1159" s="99" t="s">
        <v>33</v>
      </c>
      <c r="D1159" s="99" t="s">
        <v>254</v>
      </c>
      <c r="E1159" s="196" t="s">
        <v>129</v>
      </c>
      <c r="F1159" s="196"/>
      <c r="G1159" s="101" t="s">
        <v>140</v>
      </c>
      <c r="H1159" s="102">
        <v>4.0800000000000003E-2</v>
      </c>
      <c r="I1159" s="103">
        <v>8.2100000000000009</v>
      </c>
      <c r="J1159" s="114">
        <v>0.33</v>
      </c>
    </row>
    <row r="1160" spans="1:10" ht="25.9" customHeight="1">
      <c r="A1160" s="113" t="s">
        <v>130</v>
      </c>
      <c r="B1160" s="100" t="s">
        <v>286</v>
      </c>
      <c r="C1160" s="99" t="s">
        <v>33</v>
      </c>
      <c r="D1160" s="99" t="s">
        <v>285</v>
      </c>
      <c r="E1160" s="196" t="s">
        <v>129</v>
      </c>
      <c r="F1160" s="196"/>
      <c r="G1160" s="101" t="s">
        <v>37</v>
      </c>
      <c r="H1160" s="102">
        <v>0.88800000000000001</v>
      </c>
      <c r="I1160" s="103">
        <v>10.050000000000001</v>
      </c>
      <c r="J1160" s="114">
        <v>8.92</v>
      </c>
    </row>
    <row r="1161" spans="1:10" ht="25.9" customHeight="1">
      <c r="A1161" s="113" t="s">
        <v>130</v>
      </c>
      <c r="B1161" s="100" t="s">
        <v>253</v>
      </c>
      <c r="C1161" s="99" t="s">
        <v>33</v>
      </c>
      <c r="D1161" s="99" t="s">
        <v>252</v>
      </c>
      <c r="E1161" s="196" t="s">
        <v>129</v>
      </c>
      <c r="F1161" s="196"/>
      <c r="G1161" s="101" t="s">
        <v>37</v>
      </c>
      <c r="H1161" s="102">
        <v>1.056</v>
      </c>
      <c r="I1161" s="103">
        <v>3.52</v>
      </c>
      <c r="J1161" s="114">
        <v>3.71</v>
      </c>
    </row>
    <row r="1162" spans="1:10" ht="25.9" customHeight="1">
      <c r="A1162" s="113" t="s">
        <v>130</v>
      </c>
      <c r="B1162" s="100" t="s">
        <v>276</v>
      </c>
      <c r="C1162" s="99" t="s">
        <v>33</v>
      </c>
      <c r="D1162" s="99" t="s">
        <v>275</v>
      </c>
      <c r="E1162" s="196" t="s">
        <v>129</v>
      </c>
      <c r="F1162" s="196"/>
      <c r="G1162" s="101" t="s">
        <v>62</v>
      </c>
      <c r="H1162" s="102">
        <v>6.681</v>
      </c>
      <c r="I1162" s="103">
        <v>252.66</v>
      </c>
      <c r="J1162" s="114">
        <v>1688.02</v>
      </c>
    </row>
    <row r="1163" spans="1:10" ht="25.9" customHeight="1">
      <c r="A1163" s="113" t="s">
        <v>130</v>
      </c>
      <c r="B1163" s="100" t="s">
        <v>1314</v>
      </c>
      <c r="C1163" s="99" t="s">
        <v>33</v>
      </c>
      <c r="D1163" s="99" t="s">
        <v>1315</v>
      </c>
      <c r="E1163" s="196" t="s">
        <v>129</v>
      </c>
      <c r="F1163" s="196"/>
      <c r="G1163" s="101" t="s">
        <v>107</v>
      </c>
      <c r="H1163" s="102">
        <v>9.3600000000000003E-2</v>
      </c>
      <c r="I1163" s="103">
        <v>18.14</v>
      </c>
      <c r="J1163" s="114">
        <v>1.69</v>
      </c>
    </row>
    <row r="1164" spans="1:10" ht="39" customHeight="1">
      <c r="A1164" s="113" t="s">
        <v>130</v>
      </c>
      <c r="B1164" s="100" t="s">
        <v>287</v>
      </c>
      <c r="C1164" s="99" t="s">
        <v>33</v>
      </c>
      <c r="D1164" s="99" t="s">
        <v>1316</v>
      </c>
      <c r="E1164" s="196" t="s">
        <v>129</v>
      </c>
      <c r="F1164" s="196"/>
      <c r="G1164" s="101" t="s">
        <v>37</v>
      </c>
      <c r="H1164" s="102">
        <v>3.3119999999999998</v>
      </c>
      <c r="I1164" s="103">
        <v>16.95</v>
      </c>
      <c r="J1164" s="114">
        <v>56.13</v>
      </c>
    </row>
    <row r="1165" spans="1:10" ht="25.9" customHeight="1">
      <c r="A1165" s="113" t="s">
        <v>130</v>
      </c>
      <c r="B1165" s="100" t="s">
        <v>1317</v>
      </c>
      <c r="C1165" s="99" t="s">
        <v>33</v>
      </c>
      <c r="D1165" s="99" t="s">
        <v>1318</v>
      </c>
      <c r="E1165" s="196" t="s">
        <v>129</v>
      </c>
      <c r="F1165" s="196"/>
      <c r="G1165" s="101" t="s">
        <v>39</v>
      </c>
      <c r="H1165" s="102">
        <v>239.19380000000001</v>
      </c>
      <c r="I1165" s="103">
        <v>6.42</v>
      </c>
      <c r="J1165" s="114">
        <v>1535.62</v>
      </c>
    </row>
    <row r="1166" spans="1:10">
      <c r="A1166" s="115"/>
      <c r="B1166" s="144"/>
      <c r="C1166" s="144"/>
      <c r="D1166" s="144"/>
      <c r="E1166" s="144" t="s">
        <v>128</v>
      </c>
      <c r="F1166" s="145">
        <v>2349.2902594224179</v>
      </c>
      <c r="G1166" s="144" t="s">
        <v>127</v>
      </c>
      <c r="H1166" s="145">
        <v>1970.35</v>
      </c>
      <c r="I1166" s="144" t="s">
        <v>126</v>
      </c>
      <c r="J1166" s="116">
        <v>4319.6400000000003</v>
      </c>
    </row>
    <row r="1167" spans="1:10">
      <c r="A1167" s="115"/>
      <c r="B1167" s="144"/>
      <c r="C1167" s="144"/>
      <c r="D1167" s="144"/>
      <c r="E1167" s="144" t="s">
        <v>125</v>
      </c>
      <c r="F1167" s="145">
        <v>5410.95</v>
      </c>
      <c r="G1167" s="144"/>
      <c r="H1167" s="197" t="s">
        <v>124</v>
      </c>
      <c r="I1167" s="197"/>
      <c r="J1167" s="116">
        <v>22726</v>
      </c>
    </row>
    <row r="1168" spans="1:10" ht="49.9" customHeight="1" thickBot="1">
      <c r="A1168" s="74"/>
      <c r="B1168" s="137"/>
      <c r="C1168" s="137"/>
      <c r="D1168" s="137"/>
      <c r="E1168" s="137"/>
      <c r="F1168" s="137"/>
      <c r="G1168" s="137" t="s">
        <v>123</v>
      </c>
      <c r="H1168" s="146">
        <v>1</v>
      </c>
      <c r="I1168" s="137" t="s">
        <v>122</v>
      </c>
      <c r="J1168" s="117">
        <v>22726</v>
      </c>
    </row>
    <row r="1169" spans="1:10" ht="1.1499999999999999" customHeight="1" thickTop="1">
      <c r="A1169" s="118"/>
      <c r="B1169" s="104"/>
      <c r="C1169" s="104"/>
      <c r="D1169" s="104"/>
      <c r="E1169" s="104"/>
      <c r="F1169" s="104"/>
      <c r="G1169" s="104"/>
      <c r="H1169" s="104"/>
      <c r="I1169" s="104"/>
      <c r="J1169" s="119"/>
    </row>
    <row r="1170" spans="1:10" ht="18" customHeight="1">
      <c r="A1170" s="69" t="s">
        <v>946</v>
      </c>
      <c r="B1170" s="66" t="s">
        <v>120</v>
      </c>
      <c r="C1170" s="65" t="s">
        <v>119</v>
      </c>
      <c r="D1170" s="65" t="s">
        <v>1</v>
      </c>
      <c r="E1170" s="198" t="s">
        <v>139</v>
      </c>
      <c r="F1170" s="198"/>
      <c r="G1170" s="83" t="s">
        <v>118</v>
      </c>
      <c r="H1170" s="66" t="s">
        <v>117</v>
      </c>
      <c r="I1170" s="66" t="s">
        <v>116</v>
      </c>
      <c r="J1170" s="70" t="s">
        <v>2</v>
      </c>
    </row>
    <row r="1171" spans="1:10" ht="52.15" customHeight="1">
      <c r="A1171" s="94" t="s">
        <v>138</v>
      </c>
      <c r="B1171" s="86" t="s">
        <v>947</v>
      </c>
      <c r="C1171" s="85" t="s">
        <v>33</v>
      </c>
      <c r="D1171" s="85" t="s">
        <v>948</v>
      </c>
      <c r="E1171" s="199" t="s">
        <v>167</v>
      </c>
      <c r="F1171" s="199"/>
      <c r="G1171" s="87" t="s">
        <v>39</v>
      </c>
      <c r="H1171" s="98">
        <v>1</v>
      </c>
      <c r="I1171" s="88">
        <v>10327.64</v>
      </c>
      <c r="J1171" s="112">
        <v>10327.64</v>
      </c>
    </row>
    <row r="1172" spans="1:10" ht="39" customHeight="1">
      <c r="A1172" s="120" t="s">
        <v>135</v>
      </c>
      <c r="B1172" s="106" t="s">
        <v>1319</v>
      </c>
      <c r="C1172" s="105" t="s">
        <v>33</v>
      </c>
      <c r="D1172" s="105" t="s">
        <v>1320</v>
      </c>
      <c r="E1172" s="201" t="s">
        <v>132</v>
      </c>
      <c r="F1172" s="201"/>
      <c r="G1172" s="107" t="s">
        <v>62</v>
      </c>
      <c r="H1172" s="108">
        <v>0.70499999999999996</v>
      </c>
      <c r="I1172" s="109">
        <v>938.97</v>
      </c>
      <c r="J1172" s="121">
        <v>661.97</v>
      </c>
    </row>
    <row r="1173" spans="1:10" ht="39" customHeight="1">
      <c r="A1173" s="120" t="s">
        <v>135</v>
      </c>
      <c r="B1173" s="106" t="s">
        <v>1321</v>
      </c>
      <c r="C1173" s="105" t="s">
        <v>33</v>
      </c>
      <c r="D1173" s="105" t="s">
        <v>1322</v>
      </c>
      <c r="E1173" s="201" t="s">
        <v>157</v>
      </c>
      <c r="F1173" s="201"/>
      <c r="G1173" s="107" t="s">
        <v>62</v>
      </c>
      <c r="H1173" s="108">
        <v>1.159</v>
      </c>
      <c r="I1173" s="109">
        <v>192.17</v>
      </c>
      <c r="J1173" s="121">
        <v>222.72</v>
      </c>
    </row>
    <row r="1174" spans="1:10" ht="64.900000000000006" customHeight="1">
      <c r="A1174" s="120" t="s">
        <v>135</v>
      </c>
      <c r="B1174" s="106" t="s">
        <v>218</v>
      </c>
      <c r="C1174" s="105" t="s">
        <v>33</v>
      </c>
      <c r="D1174" s="105" t="s">
        <v>217</v>
      </c>
      <c r="E1174" s="201" t="s">
        <v>200</v>
      </c>
      <c r="F1174" s="201"/>
      <c r="G1174" s="107" t="s">
        <v>199</v>
      </c>
      <c r="H1174" s="108">
        <v>0.84089999999999998</v>
      </c>
      <c r="I1174" s="109">
        <v>158.88999999999999</v>
      </c>
      <c r="J1174" s="121">
        <v>133.61000000000001</v>
      </c>
    </row>
    <row r="1175" spans="1:10" ht="64.900000000000006" customHeight="1">
      <c r="A1175" s="120" t="s">
        <v>135</v>
      </c>
      <c r="B1175" s="106" t="s">
        <v>216</v>
      </c>
      <c r="C1175" s="105" t="s">
        <v>33</v>
      </c>
      <c r="D1175" s="105" t="s">
        <v>215</v>
      </c>
      <c r="E1175" s="201" t="s">
        <v>200</v>
      </c>
      <c r="F1175" s="201"/>
      <c r="G1175" s="107" t="s">
        <v>214</v>
      </c>
      <c r="H1175" s="108">
        <v>1.7137</v>
      </c>
      <c r="I1175" s="109">
        <v>65.09</v>
      </c>
      <c r="J1175" s="121">
        <v>111.54</v>
      </c>
    </row>
    <row r="1176" spans="1:10" ht="24" customHeight="1">
      <c r="A1176" s="120" t="s">
        <v>135</v>
      </c>
      <c r="B1176" s="106" t="s">
        <v>137</v>
      </c>
      <c r="C1176" s="105" t="s">
        <v>33</v>
      </c>
      <c r="D1176" s="105" t="s">
        <v>136</v>
      </c>
      <c r="E1176" s="201" t="s">
        <v>132</v>
      </c>
      <c r="F1176" s="201"/>
      <c r="G1176" s="107" t="s">
        <v>131</v>
      </c>
      <c r="H1176" s="108">
        <v>48.378</v>
      </c>
      <c r="I1176" s="109">
        <v>28.51</v>
      </c>
      <c r="J1176" s="121">
        <v>1379.25</v>
      </c>
    </row>
    <row r="1177" spans="1:10" ht="24" customHeight="1">
      <c r="A1177" s="120" t="s">
        <v>135</v>
      </c>
      <c r="B1177" s="106" t="s">
        <v>134</v>
      </c>
      <c r="C1177" s="105" t="s">
        <v>33</v>
      </c>
      <c r="D1177" s="105" t="s">
        <v>133</v>
      </c>
      <c r="E1177" s="201" t="s">
        <v>132</v>
      </c>
      <c r="F1177" s="201"/>
      <c r="G1177" s="107" t="s">
        <v>131</v>
      </c>
      <c r="H1177" s="108">
        <v>38.011299999999999</v>
      </c>
      <c r="I1177" s="109">
        <v>23.48</v>
      </c>
      <c r="J1177" s="121">
        <v>892.5</v>
      </c>
    </row>
    <row r="1178" spans="1:10" ht="25.9" customHeight="1">
      <c r="A1178" s="120" t="s">
        <v>135</v>
      </c>
      <c r="B1178" s="106" t="s">
        <v>1301</v>
      </c>
      <c r="C1178" s="105" t="s">
        <v>33</v>
      </c>
      <c r="D1178" s="105" t="s">
        <v>1302</v>
      </c>
      <c r="E1178" s="201" t="s">
        <v>185</v>
      </c>
      <c r="F1178" s="201"/>
      <c r="G1178" s="107" t="s">
        <v>62</v>
      </c>
      <c r="H1178" s="108">
        <v>0.22420000000000001</v>
      </c>
      <c r="I1178" s="109">
        <v>1367.07</v>
      </c>
      <c r="J1178" s="121">
        <v>306.49</v>
      </c>
    </row>
    <row r="1179" spans="1:10" ht="25.9" customHeight="1">
      <c r="A1179" s="120" t="s">
        <v>135</v>
      </c>
      <c r="B1179" s="106" t="s">
        <v>1303</v>
      </c>
      <c r="C1179" s="105" t="s">
        <v>33</v>
      </c>
      <c r="D1179" s="105" t="s">
        <v>1304</v>
      </c>
      <c r="E1179" s="201" t="s">
        <v>185</v>
      </c>
      <c r="F1179" s="201"/>
      <c r="G1179" s="107" t="s">
        <v>62</v>
      </c>
      <c r="H1179" s="108">
        <v>0.22770000000000001</v>
      </c>
      <c r="I1179" s="109">
        <v>1328.1</v>
      </c>
      <c r="J1179" s="121">
        <v>302.39999999999998</v>
      </c>
    </row>
    <row r="1180" spans="1:10" ht="25.9" customHeight="1">
      <c r="A1180" s="120" t="s">
        <v>135</v>
      </c>
      <c r="B1180" s="106" t="s">
        <v>1305</v>
      </c>
      <c r="C1180" s="105" t="s">
        <v>33</v>
      </c>
      <c r="D1180" s="105" t="s">
        <v>1306</v>
      </c>
      <c r="E1180" s="201" t="s">
        <v>185</v>
      </c>
      <c r="F1180" s="201"/>
      <c r="G1180" s="107" t="s">
        <v>107</v>
      </c>
      <c r="H1180" s="108">
        <v>7.4039999999999999</v>
      </c>
      <c r="I1180" s="109">
        <v>11.85</v>
      </c>
      <c r="J1180" s="121">
        <v>87.73</v>
      </c>
    </row>
    <row r="1181" spans="1:10" ht="25.9" customHeight="1">
      <c r="A1181" s="120" t="s">
        <v>135</v>
      </c>
      <c r="B1181" s="106" t="s">
        <v>1307</v>
      </c>
      <c r="C1181" s="105" t="s">
        <v>33</v>
      </c>
      <c r="D1181" s="105" t="s">
        <v>1308</v>
      </c>
      <c r="E1181" s="201" t="s">
        <v>185</v>
      </c>
      <c r="F1181" s="201"/>
      <c r="G1181" s="107" t="s">
        <v>107</v>
      </c>
      <c r="H1181" s="108">
        <v>9.1316000000000006</v>
      </c>
      <c r="I1181" s="109">
        <v>11.28</v>
      </c>
      <c r="J1181" s="121">
        <v>103</v>
      </c>
    </row>
    <row r="1182" spans="1:10" ht="39" customHeight="1">
      <c r="A1182" s="120" t="s">
        <v>135</v>
      </c>
      <c r="B1182" s="106" t="s">
        <v>209</v>
      </c>
      <c r="C1182" s="105" t="s">
        <v>33</v>
      </c>
      <c r="D1182" s="105" t="s">
        <v>1311</v>
      </c>
      <c r="E1182" s="201" t="s">
        <v>185</v>
      </c>
      <c r="F1182" s="201"/>
      <c r="G1182" s="107" t="s">
        <v>62</v>
      </c>
      <c r="H1182" s="108">
        <v>0.86799999999999999</v>
      </c>
      <c r="I1182" s="109">
        <v>2784.24</v>
      </c>
      <c r="J1182" s="121">
        <v>2416.7199999999998</v>
      </c>
    </row>
    <row r="1183" spans="1:10" ht="25.9" customHeight="1">
      <c r="A1183" s="113" t="s">
        <v>130</v>
      </c>
      <c r="B1183" s="100" t="s">
        <v>1312</v>
      </c>
      <c r="C1183" s="99" t="s">
        <v>33</v>
      </c>
      <c r="D1183" s="99" t="s">
        <v>1313</v>
      </c>
      <c r="E1183" s="196" t="s">
        <v>129</v>
      </c>
      <c r="F1183" s="196"/>
      <c r="G1183" s="101" t="s">
        <v>39</v>
      </c>
      <c r="H1183" s="102">
        <v>77.7</v>
      </c>
      <c r="I1183" s="103">
        <v>3.99</v>
      </c>
      <c r="J1183" s="114">
        <v>310.02</v>
      </c>
    </row>
    <row r="1184" spans="1:10" ht="25.9" customHeight="1">
      <c r="A1184" s="113" t="s">
        <v>130</v>
      </c>
      <c r="B1184" s="100" t="s">
        <v>276</v>
      </c>
      <c r="C1184" s="99" t="s">
        <v>33</v>
      </c>
      <c r="D1184" s="99" t="s">
        <v>275</v>
      </c>
      <c r="E1184" s="196" t="s">
        <v>129</v>
      </c>
      <c r="F1184" s="196"/>
      <c r="G1184" s="101" t="s">
        <v>62</v>
      </c>
      <c r="H1184" s="102">
        <v>3.0623999999999998</v>
      </c>
      <c r="I1184" s="103">
        <v>252.66</v>
      </c>
      <c r="J1184" s="114">
        <v>773.74</v>
      </c>
    </row>
    <row r="1185" spans="1:10" ht="25.9" customHeight="1">
      <c r="A1185" s="113" t="s">
        <v>130</v>
      </c>
      <c r="B1185" s="100" t="s">
        <v>1317</v>
      </c>
      <c r="C1185" s="99" t="s">
        <v>33</v>
      </c>
      <c r="D1185" s="99" t="s">
        <v>1318</v>
      </c>
      <c r="E1185" s="196" t="s">
        <v>129</v>
      </c>
      <c r="F1185" s="196"/>
      <c r="G1185" s="101" t="s">
        <v>39</v>
      </c>
      <c r="H1185" s="102">
        <v>409.02670000000001</v>
      </c>
      <c r="I1185" s="103">
        <v>6.42</v>
      </c>
      <c r="J1185" s="114">
        <v>2625.95</v>
      </c>
    </row>
    <row r="1186" spans="1:10">
      <c r="A1186" s="115"/>
      <c r="B1186" s="144"/>
      <c r="C1186" s="144"/>
      <c r="D1186" s="144"/>
      <c r="E1186" s="144" t="s">
        <v>128</v>
      </c>
      <c r="F1186" s="145">
        <v>1395.7306792842769</v>
      </c>
      <c r="G1186" s="144" t="s">
        <v>127</v>
      </c>
      <c r="H1186" s="145">
        <v>1170.5999999999999</v>
      </c>
      <c r="I1186" s="144" t="s">
        <v>126</v>
      </c>
      <c r="J1186" s="116">
        <v>2566.33</v>
      </c>
    </row>
    <row r="1187" spans="1:10">
      <c r="A1187" s="115"/>
      <c r="B1187" s="144"/>
      <c r="C1187" s="144"/>
      <c r="D1187" s="144"/>
      <c r="E1187" s="144" t="s">
        <v>125</v>
      </c>
      <c r="F1187" s="145">
        <v>3227.38</v>
      </c>
      <c r="G1187" s="144"/>
      <c r="H1187" s="197" t="s">
        <v>124</v>
      </c>
      <c r="I1187" s="197"/>
      <c r="J1187" s="116">
        <v>13555.02</v>
      </c>
    </row>
    <row r="1188" spans="1:10" ht="49.9" customHeight="1" thickBot="1">
      <c r="A1188" s="74"/>
      <c r="B1188" s="137"/>
      <c r="C1188" s="137"/>
      <c r="D1188" s="137"/>
      <c r="E1188" s="137"/>
      <c r="F1188" s="137"/>
      <c r="G1188" s="137" t="s">
        <v>123</v>
      </c>
      <c r="H1188" s="146">
        <v>1</v>
      </c>
      <c r="I1188" s="137" t="s">
        <v>122</v>
      </c>
      <c r="J1188" s="117">
        <v>13555.02</v>
      </c>
    </row>
    <row r="1189" spans="1:10" ht="1.1499999999999999" customHeight="1" thickTop="1">
      <c r="A1189" s="118"/>
      <c r="B1189" s="104"/>
      <c r="C1189" s="104"/>
      <c r="D1189" s="104"/>
      <c r="E1189" s="104"/>
      <c r="F1189" s="104"/>
      <c r="G1189" s="104"/>
      <c r="H1189" s="104"/>
      <c r="I1189" s="104"/>
      <c r="J1189" s="119"/>
    </row>
    <row r="1190" spans="1:10" ht="24" customHeight="1">
      <c r="A1190" s="93" t="s">
        <v>19</v>
      </c>
      <c r="B1190" s="67"/>
      <c r="C1190" s="67"/>
      <c r="D1190" s="67" t="s">
        <v>677</v>
      </c>
      <c r="E1190" s="67"/>
      <c r="F1190" s="200"/>
      <c r="G1190" s="200"/>
      <c r="H1190" s="84"/>
      <c r="I1190" s="67"/>
      <c r="J1190" s="111">
        <v>9267</v>
      </c>
    </row>
    <row r="1191" spans="1:10" ht="18" customHeight="1">
      <c r="A1191" s="69" t="s">
        <v>65</v>
      </c>
      <c r="B1191" s="66" t="s">
        <v>120</v>
      </c>
      <c r="C1191" s="65" t="s">
        <v>119</v>
      </c>
      <c r="D1191" s="65" t="s">
        <v>1</v>
      </c>
      <c r="E1191" s="198" t="s">
        <v>139</v>
      </c>
      <c r="F1191" s="198"/>
      <c r="G1191" s="83" t="s">
        <v>118</v>
      </c>
      <c r="H1191" s="66" t="s">
        <v>117</v>
      </c>
      <c r="I1191" s="66" t="s">
        <v>116</v>
      </c>
      <c r="J1191" s="70" t="s">
        <v>2</v>
      </c>
    </row>
    <row r="1192" spans="1:10" ht="24" customHeight="1">
      <c r="A1192" s="94" t="s">
        <v>138</v>
      </c>
      <c r="B1192" s="86" t="s">
        <v>949</v>
      </c>
      <c r="C1192" s="85" t="s">
        <v>686</v>
      </c>
      <c r="D1192" s="85" t="s">
        <v>1991</v>
      </c>
      <c r="E1192" s="199" t="s">
        <v>338</v>
      </c>
      <c r="F1192" s="199"/>
      <c r="G1192" s="87" t="s">
        <v>950</v>
      </c>
      <c r="H1192" s="98">
        <v>1</v>
      </c>
      <c r="I1192" s="88">
        <v>1454.36</v>
      </c>
      <c r="J1192" s="112">
        <v>1454.36</v>
      </c>
    </row>
    <row r="1193" spans="1:10" ht="25.9" customHeight="1">
      <c r="A1193" s="120" t="s">
        <v>135</v>
      </c>
      <c r="B1193" s="106" t="s">
        <v>1135</v>
      </c>
      <c r="C1193" s="105" t="s">
        <v>686</v>
      </c>
      <c r="D1193" s="105" t="s">
        <v>152</v>
      </c>
      <c r="E1193" s="201" t="s">
        <v>338</v>
      </c>
      <c r="F1193" s="201"/>
      <c r="G1193" s="107" t="s">
        <v>131</v>
      </c>
      <c r="H1193" s="108">
        <v>6</v>
      </c>
      <c r="I1193" s="109">
        <v>25.26</v>
      </c>
      <c r="J1193" s="121">
        <v>151.56</v>
      </c>
    </row>
    <row r="1194" spans="1:10" ht="24" customHeight="1">
      <c r="A1194" s="120" t="s">
        <v>135</v>
      </c>
      <c r="B1194" s="106" t="s">
        <v>1136</v>
      </c>
      <c r="C1194" s="105" t="s">
        <v>686</v>
      </c>
      <c r="D1194" s="105" t="s">
        <v>150</v>
      </c>
      <c r="E1194" s="201" t="s">
        <v>338</v>
      </c>
      <c r="F1194" s="201"/>
      <c r="G1194" s="107" t="s">
        <v>131</v>
      </c>
      <c r="H1194" s="108">
        <v>5</v>
      </c>
      <c r="I1194" s="109">
        <v>31.13</v>
      </c>
      <c r="J1194" s="121">
        <v>155.65</v>
      </c>
    </row>
    <row r="1195" spans="1:10" ht="25.9" customHeight="1">
      <c r="A1195" s="120" t="s">
        <v>135</v>
      </c>
      <c r="B1195" s="106" t="s">
        <v>1323</v>
      </c>
      <c r="C1195" s="105" t="s">
        <v>686</v>
      </c>
      <c r="D1195" s="105" t="s">
        <v>1324</v>
      </c>
      <c r="E1195" s="201" t="s">
        <v>338</v>
      </c>
      <c r="F1195" s="201"/>
      <c r="G1195" s="107" t="s">
        <v>131</v>
      </c>
      <c r="H1195" s="108">
        <v>5</v>
      </c>
      <c r="I1195" s="109">
        <v>27.59</v>
      </c>
      <c r="J1195" s="121">
        <v>137.94999999999999</v>
      </c>
    </row>
    <row r="1196" spans="1:10" ht="24" customHeight="1">
      <c r="A1196" s="113" t="s">
        <v>130</v>
      </c>
      <c r="B1196" s="100" t="s">
        <v>1325</v>
      </c>
      <c r="C1196" s="99" t="s">
        <v>686</v>
      </c>
      <c r="D1196" s="99" t="s">
        <v>1326</v>
      </c>
      <c r="E1196" s="196" t="s">
        <v>129</v>
      </c>
      <c r="F1196" s="196"/>
      <c r="G1196" s="101" t="s">
        <v>37</v>
      </c>
      <c r="H1196" s="102">
        <v>12</v>
      </c>
      <c r="I1196" s="103">
        <v>4.6100000000000003</v>
      </c>
      <c r="J1196" s="114">
        <v>55.32</v>
      </c>
    </row>
    <row r="1197" spans="1:10" ht="24" customHeight="1">
      <c r="A1197" s="113" t="s">
        <v>130</v>
      </c>
      <c r="B1197" s="100" t="s">
        <v>1327</v>
      </c>
      <c r="C1197" s="99" t="s">
        <v>686</v>
      </c>
      <c r="D1197" s="99" t="s">
        <v>1328</v>
      </c>
      <c r="E1197" s="196" t="s">
        <v>129</v>
      </c>
      <c r="F1197" s="196"/>
      <c r="G1197" s="101" t="s">
        <v>37</v>
      </c>
      <c r="H1197" s="102">
        <v>12</v>
      </c>
      <c r="I1197" s="103">
        <v>38.020000000000003</v>
      </c>
      <c r="J1197" s="114">
        <v>456.24</v>
      </c>
    </row>
    <row r="1198" spans="1:10" ht="24" customHeight="1">
      <c r="A1198" s="113" t="s">
        <v>130</v>
      </c>
      <c r="B1198" s="100" t="s">
        <v>1329</v>
      </c>
      <c r="C1198" s="99" t="s">
        <v>686</v>
      </c>
      <c r="D1198" s="99" t="s">
        <v>1330</v>
      </c>
      <c r="E1198" s="196" t="s">
        <v>129</v>
      </c>
      <c r="F1198" s="196"/>
      <c r="G1198" s="101" t="s">
        <v>37</v>
      </c>
      <c r="H1198" s="102">
        <v>12</v>
      </c>
      <c r="I1198" s="103">
        <v>25.01</v>
      </c>
      <c r="J1198" s="114">
        <v>300.12</v>
      </c>
    </row>
    <row r="1199" spans="1:10" ht="24" customHeight="1">
      <c r="A1199" s="113" t="s">
        <v>130</v>
      </c>
      <c r="B1199" s="100" t="s">
        <v>1331</v>
      </c>
      <c r="C1199" s="99" t="s">
        <v>686</v>
      </c>
      <c r="D1199" s="99" t="s">
        <v>1332</v>
      </c>
      <c r="E1199" s="196" t="s">
        <v>129</v>
      </c>
      <c r="F1199" s="196"/>
      <c r="G1199" s="101" t="s">
        <v>37</v>
      </c>
      <c r="H1199" s="102">
        <v>12</v>
      </c>
      <c r="I1199" s="103">
        <v>2.72</v>
      </c>
      <c r="J1199" s="114">
        <v>32.64</v>
      </c>
    </row>
    <row r="1200" spans="1:10" ht="24" customHeight="1">
      <c r="A1200" s="113" t="s">
        <v>130</v>
      </c>
      <c r="B1200" s="100" t="s">
        <v>1333</v>
      </c>
      <c r="C1200" s="99" t="s">
        <v>686</v>
      </c>
      <c r="D1200" s="99" t="s">
        <v>1334</v>
      </c>
      <c r="E1200" s="196" t="s">
        <v>129</v>
      </c>
      <c r="F1200" s="196"/>
      <c r="G1200" s="101" t="s">
        <v>37</v>
      </c>
      <c r="H1200" s="102">
        <v>12</v>
      </c>
      <c r="I1200" s="103">
        <v>13.74</v>
      </c>
      <c r="J1200" s="114">
        <v>164.88</v>
      </c>
    </row>
    <row r="1201" spans="1:10">
      <c r="A1201" s="115"/>
      <c r="B1201" s="144"/>
      <c r="C1201" s="144"/>
      <c r="D1201" s="144"/>
      <c r="E1201" s="144" t="s">
        <v>128</v>
      </c>
      <c r="F1201" s="145">
        <v>156.2190678</v>
      </c>
      <c r="G1201" s="144" t="s">
        <v>127</v>
      </c>
      <c r="H1201" s="145">
        <v>131.02000000000001</v>
      </c>
      <c r="I1201" s="144" t="s">
        <v>126</v>
      </c>
      <c r="J1201" s="116">
        <v>287.24</v>
      </c>
    </row>
    <row r="1202" spans="1:10">
      <c r="A1202" s="115"/>
      <c r="B1202" s="144"/>
      <c r="C1202" s="144"/>
      <c r="D1202" s="144"/>
      <c r="E1202" s="144" t="s">
        <v>125</v>
      </c>
      <c r="F1202" s="145">
        <v>454.48</v>
      </c>
      <c r="G1202" s="144"/>
      <c r="H1202" s="197" t="s">
        <v>124</v>
      </c>
      <c r="I1202" s="197"/>
      <c r="J1202" s="116">
        <v>1908.84</v>
      </c>
    </row>
    <row r="1203" spans="1:10" ht="49.9" customHeight="1" thickBot="1">
      <c r="A1203" s="74"/>
      <c r="B1203" s="137"/>
      <c r="C1203" s="137"/>
      <c r="D1203" s="137"/>
      <c r="E1203" s="137"/>
      <c r="F1203" s="137"/>
      <c r="G1203" s="137" t="s">
        <v>123</v>
      </c>
      <c r="H1203" s="146">
        <v>4</v>
      </c>
      <c r="I1203" s="137" t="s">
        <v>122</v>
      </c>
      <c r="J1203" s="117">
        <v>7635.36</v>
      </c>
    </row>
    <row r="1204" spans="1:10" ht="1.1499999999999999" customHeight="1" thickTop="1">
      <c r="A1204" s="118"/>
      <c r="B1204" s="104"/>
      <c r="C1204" s="104"/>
      <c r="D1204" s="104"/>
      <c r="E1204" s="104"/>
      <c r="F1204" s="104"/>
      <c r="G1204" s="104"/>
      <c r="H1204" s="104"/>
      <c r="I1204" s="104"/>
      <c r="J1204" s="119"/>
    </row>
    <row r="1205" spans="1:10" ht="18" customHeight="1">
      <c r="A1205" s="69" t="s">
        <v>63</v>
      </c>
      <c r="B1205" s="66" t="s">
        <v>120</v>
      </c>
      <c r="C1205" s="65" t="s">
        <v>119</v>
      </c>
      <c r="D1205" s="65" t="s">
        <v>1</v>
      </c>
      <c r="E1205" s="198" t="s">
        <v>139</v>
      </c>
      <c r="F1205" s="198"/>
      <c r="G1205" s="83" t="s">
        <v>118</v>
      </c>
      <c r="H1205" s="66" t="s">
        <v>117</v>
      </c>
      <c r="I1205" s="66" t="s">
        <v>116</v>
      </c>
      <c r="J1205" s="70" t="s">
        <v>2</v>
      </c>
    </row>
    <row r="1206" spans="1:10" ht="24" customHeight="1">
      <c r="A1206" s="94" t="s">
        <v>138</v>
      </c>
      <c r="B1206" s="86" t="s">
        <v>951</v>
      </c>
      <c r="C1206" s="85" t="s">
        <v>686</v>
      </c>
      <c r="D1206" s="85" t="s">
        <v>952</v>
      </c>
      <c r="E1206" s="199" t="s">
        <v>338</v>
      </c>
      <c r="F1206" s="199"/>
      <c r="G1206" s="87" t="s">
        <v>950</v>
      </c>
      <c r="H1206" s="98">
        <v>1</v>
      </c>
      <c r="I1206" s="88">
        <v>310.79000000000002</v>
      </c>
      <c r="J1206" s="112">
        <v>310.79000000000002</v>
      </c>
    </row>
    <row r="1207" spans="1:10" ht="25.9" customHeight="1">
      <c r="A1207" s="120" t="s">
        <v>135</v>
      </c>
      <c r="B1207" s="106" t="s">
        <v>1135</v>
      </c>
      <c r="C1207" s="105" t="s">
        <v>686</v>
      </c>
      <c r="D1207" s="105" t="s">
        <v>152</v>
      </c>
      <c r="E1207" s="201" t="s">
        <v>338</v>
      </c>
      <c r="F1207" s="201"/>
      <c r="G1207" s="107" t="s">
        <v>131</v>
      </c>
      <c r="H1207" s="108">
        <v>3</v>
      </c>
      <c r="I1207" s="109">
        <v>25.26</v>
      </c>
      <c r="J1207" s="121">
        <v>75.78</v>
      </c>
    </row>
    <row r="1208" spans="1:10" ht="24" customHeight="1">
      <c r="A1208" s="120" t="s">
        <v>135</v>
      </c>
      <c r="B1208" s="106" t="s">
        <v>1136</v>
      </c>
      <c r="C1208" s="105" t="s">
        <v>686</v>
      </c>
      <c r="D1208" s="105" t="s">
        <v>150</v>
      </c>
      <c r="E1208" s="201" t="s">
        <v>338</v>
      </c>
      <c r="F1208" s="201"/>
      <c r="G1208" s="107" t="s">
        <v>131</v>
      </c>
      <c r="H1208" s="108">
        <v>3</v>
      </c>
      <c r="I1208" s="109">
        <v>31.13</v>
      </c>
      <c r="J1208" s="121">
        <v>93.39</v>
      </c>
    </row>
    <row r="1209" spans="1:10" ht="24" customHeight="1">
      <c r="A1209" s="113" t="s">
        <v>130</v>
      </c>
      <c r="B1209" s="100" t="s">
        <v>1331</v>
      </c>
      <c r="C1209" s="99" t="s">
        <v>686</v>
      </c>
      <c r="D1209" s="99" t="s">
        <v>1332</v>
      </c>
      <c r="E1209" s="196" t="s">
        <v>129</v>
      </c>
      <c r="F1209" s="196"/>
      <c r="G1209" s="101" t="s">
        <v>37</v>
      </c>
      <c r="H1209" s="102">
        <v>12</v>
      </c>
      <c r="I1209" s="103">
        <v>2.72</v>
      </c>
      <c r="J1209" s="114">
        <v>32.64</v>
      </c>
    </row>
    <row r="1210" spans="1:10" ht="24" customHeight="1">
      <c r="A1210" s="113" t="s">
        <v>130</v>
      </c>
      <c r="B1210" s="100" t="s">
        <v>1335</v>
      </c>
      <c r="C1210" s="99" t="s">
        <v>686</v>
      </c>
      <c r="D1210" s="99" t="s">
        <v>1336</v>
      </c>
      <c r="E1210" s="196" t="s">
        <v>129</v>
      </c>
      <c r="F1210" s="196"/>
      <c r="G1210" s="101" t="s">
        <v>37</v>
      </c>
      <c r="H1210" s="102">
        <v>12</v>
      </c>
      <c r="I1210" s="103">
        <v>8.86</v>
      </c>
      <c r="J1210" s="114">
        <v>106.32</v>
      </c>
    </row>
    <row r="1211" spans="1:10" ht="24" customHeight="1">
      <c r="A1211" s="113" t="s">
        <v>130</v>
      </c>
      <c r="B1211" s="100" t="s">
        <v>1337</v>
      </c>
      <c r="C1211" s="99" t="s">
        <v>686</v>
      </c>
      <c r="D1211" s="99" t="s">
        <v>1338</v>
      </c>
      <c r="E1211" s="196" t="s">
        <v>129</v>
      </c>
      <c r="F1211" s="196"/>
      <c r="G1211" s="101" t="s">
        <v>39</v>
      </c>
      <c r="H1211" s="102">
        <v>2</v>
      </c>
      <c r="I1211" s="103">
        <v>1.33</v>
      </c>
      <c r="J1211" s="114">
        <v>2.66</v>
      </c>
    </row>
    <row r="1212" spans="1:10">
      <c r="A1212" s="115"/>
      <c r="B1212" s="144"/>
      <c r="C1212" s="144"/>
      <c r="D1212" s="144"/>
      <c r="E1212" s="144" t="s">
        <v>128</v>
      </c>
      <c r="F1212" s="145">
        <v>59.7976831</v>
      </c>
      <c r="G1212" s="144" t="s">
        <v>127</v>
      </c>
      <c r="H1212" s="145">
        <v>50.15</v>
      </c>
      <c r="I1212" s="144" t="s">
        <v>126</v>
      </c>
      <c r="J1212" s="116">
        <v>109.95</v>
      </c>
    </row>
    <row r="1213" spans="1:10">
      <c r="A1213" s="115"/>
      <c r="B1213" s="144"/>
      <c r="C1213" s="144"/>
      <c r="D1213" s="144"/>
      <c r="E1213" s="144" t="s">
        <v>125</v>
      </c>
      <c r="F1213" s="145">
        <v>97.12</v>
      </c>
      <c r="G1213" s="144"/>
      <c r="H1213" s="197" t="s">
        <v>124</v>
      </c>
      <c r="I1213" s="197"/>
      <c r="J1213" s="116">
        <v>407.91</v>
      </c>
    </row>
    <row r="1214" spans="1:10" ht="49.9" customHeight="1" thickBot="1">
      <c r="A1214" s="74"/>
      <c r="B1214" s="137"/>
      <c r="C1214" s="137"/>
      <c r="D1214" s="137"/>
      <c r="E1214" s="137"/>
      <c r="F1214" s="137"/>
      <c r="G1214" s="137" t="s">
        <v>123</v>
      </c>
      <c r="H1214" s="146">
        <v>4</v>
      </c>
      <c r="I1214" s="137" t="s">
        <v>122</v>
      </c>
      <c r="J1214" s="117">
        <v>1631.64</v>
      </c>
    </row>
    <row r="1215" spans="1:10" ht="1.1499999999999999" customHeight="1" thickTop="1">
      <c r="A1215" s="118"/>
      <c r="B1215" s="104"/>
      <c r="C1215" s="104"/>
      <c r="D1215" s="104"/>
      <c r="E1215" s="104"/>
      <c r="F1215" s="104"/>
      <c r="G1215" s="104"/>
      <c r="H1215" s="104"/>
      <c r="I1215" s="104"/>
      <c r="J1215" s="119"/>
    </row>
    <row r="1216" spans="1:10" ht="24" customHeight="1">
      <c r="A1216" s="93" t="s">
        <v>20</v>
      </c>
      <c r="B1216" s="67"/>
      <c r="C1216" s="67"/>
      <c r="D1216" s="67" t="s">
        <v>678</v>
      </c>
      <c r="E1216" s="67"/>
      <c r="F1216" s="200"/>
      <c r="G1216" s="200"/>
      <c r="H1216" s="84"/>
      <c r="I1216" s="67"/>
      <c r="J1216" s="111">
        <v>27327.22</v>
      </c>
    </row>
    <row r="1217" spans="1:10" ht="18" customHeight="1">
      <c r="A1217" s="69" t="s">
        <v>61</v>
      </c>
      <c r="B1217" s="66" t="s">
        <v>120</v>
      </c>
      <c r="C1217" s="65" t="s">
        <v>119</v>
      </c>
      <c r="D1217" s="65" t="s">
        <v>1</v>
      </c>
      <c r="E1217" s="198" t="s">
        <v>139</v>
      </c>
      <c r="F1217" s="198"/>
      <c r="G1217" s="83" t="s">
        <v>118</v>
      </c>
      <c r="H1217" s="66" t="s">
        <v>117</v>
      </c>
      <c r="I1217" s="66" t="s">
        <v>116</v>
      </c>
      <c r="J1217" s="70" t="s">
        <v>2</v>
      </c>
    </row>
    <row r="1218" spans="1:10" ht="24" customHeight="1">
      <c r="A1218" s="94" t="s">
        <v>138</v>
      </c>
      <c r="B1218" s="86" t="s">
        <v>953</v>
      </c>
      <c r="C1218" s="85" t="s">
        <v>686</v>
      </c>
      <c r="D1218" s="85" t="s">
        <v>954</v>
      </c>
      <c r="E1218" s="199" t="s">
        <v>338</v>
      </c>
      <c r="F1218" s="199"/>
      <c r="G1218" s="87" t="s">
        <v>39</v>
      </c>
      <c r="H1218" s="98">
        <v>1</v>
      </c>
      <c r="I1218" s="88">
        <v>1533.11</v>
      </c>
      <c r="J1218" s="112">
        <v>1533.11</v>
      </c>
    </row>
    <row r="1219" spans="1:10" ht="25.9" customHeight="1">
      <c r="A1219" s="120" t="s">
        <v>135</v>
      </c>
      <c r="B1219" s="106" t="s">
        <v>1339</v>
      </c>
      <c r="C1219" s="105" t="s">
        <v>686</v>
      </c>
      <c r="D1219" s="105" t="s">
        <v>1340</v>
      </c>
      <c r="E1219" s="201" t="s">
        <v>338</v>
      </c>
      <c r="F1219" s="201"/>
      <c r="G1219" s="107" t="s">
        <v>131</v>
      </c>
      <c r="H1219" s="108">
        <v>3.3</v>
      </c>
      <c r="I1219" s="109">
        <v>30.03</v>
      </c>
      <c r="J1219" s="121">
        <v>99.09</v>
      </c>
    </row>
    <row r="1220" spans="1:10" ht="25.9" customHeight="1">
      <c r="A1220" s="120" t="s">
        <v>135</v>
      </c>
      <c r="B1220" s="106" t="s">
        <v>1341</v>
      </c>
      <c r="C1220" s="105" t="s">
        <v>686</v>
      </c>
      <c r="D1220" s="105" t="s">
        <v>1342</v>
      </c>
      <c r="E1220" s="201" t="s">
        <v>338</v>
      </c>
      <c r="F1220" s="201"/>
      <c r="G1220" s="107" t="s">
        <v>131</v>
      </c>
      <c r="H1220" s="108">
        <v>3.3</v>
      </c>
      <c r="I1220" s="109">
        <v>24.27</v>
      </c>
      <c r="J1220" s="121">
        <v>80.09</v>
      </c>
    </row>
    <row r="1221" spans="1:10" ht="24" customHeight="1">
      <c r="A1221" s="113" t="s">
        <v>130</v>
      </c>
      <c r="B1221" s="100" t="s">
        <v>1055</v>
      </c>
      <c r="C1221" s="99" t="s">
        <v>686</v>
      </c>
      <c r="D1221" s="99" t="s">
        <v>1056</v>
      </c>
      <c r="E1221" s="196" t="s">
        <v>129</v>
      </c>
      <c r="F1221" s="196"/>
      <c r="G1221" s="101" t="s">
        <v>107</v>
      </c>
      <c r="H1221" s="102">
        <v>1</v>
      </c>
      <c r="I1221" s="103">
        <v>17.73</v>
      </c>
      <c r="J1221" s="114">
        <v>17.73</v>
      </c>
    </row>
    <row r="1222" spans="1:10" ht="24" customHeight="1">
      <c r="A1222" s="113" t="s">
        <v>130</v>
      </c>
      <c r="B1222" s="100" t="s">
        <v>1119</v>
      </c>
      <c r="C1222" s="99" t="s">
        <v>686</v>
      </c>
      <c r="D1222" s="99" t="s">
        <v>1120</v>
      </c>
      <c r="E1222" s="196" t="s">
        <v>129</v>
      </c>
      <c r="F1222" s="196"/>
      <c r="G1222" s="101" t="s">
        <v>107</v>
      </c>
      <c r="H1222" s="102">
        <v>0.09</v>
      </c>
      <c r="I1222" s="103">
        <v>5.59</v>
      </c>
      <c r="J1222" s="114">
        <v>0.5</v>
      </c>
    </row>
    <row r="1223" spans="1:10" ht="24" customHeight="1">
      <c r="A1223" s="113" t="s">
        <v>130</v>
      </c>
      <c r="B1223" s="100" t="s">
        <v>1343</v>
      </c>
      <c r="C1223" s="99" t="s">
        <v>686</v>
      </c>
      <c r="D1223" s="99" t="s">
        <v>1344</v>
      </c>
      <c r="E1223" s="196" t="s">
        <v>129</v>
      </c>
      <c r="F1223" s="196"/>
      <c r="G1223" s="101" t="s">
        <v>39</v>
      </c>
      <c r="H1223" s="102">
        <v>2</v>
      </c>
      <c r="I1223" s="103">
        <v>9.4</v>
      </c>
      <c r="J1223" s="114">
        <v>18.8</v>
      </c>
    </row>
    <row r="1224" spans="1:10" ht="24" customHeight="1">
      <c r="A1224" s="113" t="s">
        <v>130</v>
      </c>
      <c r="B1224" s="100" t="s">
        <v>1345</v>
      </c>
      <c r="C1224" s="99" t="s">
        <v>686</v>
      </c>
      <c r="D1224" s="99" t="s">
        <v>1346</v>
      </c>
      <c r="E1224" s="196" t="s">
        <v>129</v>
      </c>
      <c r="F1224" s="196"/>
      <c r="G1224" s="101" t="s">
        <v>39</v>
      </c>
      <c r="H1224" s="102">
        <v>1</v>
      </c>
      <c r="I1224" s="103">
        <v>992.5</v>
      </c>
      <c r="J1224" s="114">
        <v>992.5</v>
      </c>
    </row>
    <row r="1225" spans="1:10" ht="24" customHeight="1">
      <c r="A1225" s="113" t="s">
        <v>130</v>
      </c>
      <c r="B1225" s="100" t="s">
        <v>1347</v>
      </c>
      <c r="C1225" s="99" t="s">
        <v>686</v>
      </c>
      <c r="D1225" s="99" t="s">
        <v>1348</v>
      </c>
      <c r="E1225" s="196" t="s">
        <v>129</v>
      </c>
      <c r="F1225" s="196"/>
      <c r="G1225" s="101" t="s">
        <v>39</v>
      </c>
      <c r="H1225" s="102">
        <v>1</v>
      </c>
      <c r="I1225" s="103">
        <v>9.41</v>
      </c>
      <c r="J1225" s="114">
        <v>9.41</v>
      </c>
    </row>
    <row r="1226" spans="1:10" ht="24" customHeight="1">
      <c r="A1226" s="113" t="s">
        <v>130</v>
      </c>
      <c r="B1226" s="100" t="s">
        <v>1349</v>
      </c>
      <c r="C1226" s="99" t="s">
        <v>686</v>
      </c>
      <c r="D1226" s="99" t="s">
        <v>1350</v>
      </c>
      <c r="E1226" s="196" t="s">
        <v>129</v>
      </c>
      <c r="F1226" s="196"/>
      <c r="G1226" s="101" t="s">
        <v>39</v>
      </c>
      <c r="H1226" s="102">
        <v>1</v>
      </c>
      <c r="I1226" s="103">
        <v>15.99</v>
      </c>
      <c r="J1226" s="114">
        <v>15.99</v>
      </c>
    </row>
    <row r="1227" spans="1:10" ht="24" customHeight="1">
      <c r="A1227" s="113" t="s">
        <v>130</v>
      </c>
      <c r="B1227" s="100" t="s">
        <v>1351</v>
      </c>
      <c r="C1227" s="99" t="s">
        <v>686</v>
      </c>
      <c r="D1227" s="99" t="s">
        <v>1352</v>
      </c>
      <c r="E1227" s="196" t="s">
        <v>129</v>
      </c>
      <c r="F1227" s="196"/>
      <c r="G1227" s="101" t="s">
        <v>39</v>
      </c>
      <c r="H1227" s="102">
        <v>1</v>
      </c>
      <c r="I1227" s="103">
        <v>299</v>
      </c>
      <c r="J1227" s="114">
        <v>299</v>
      </c>
    </row>
    <row r="1228" spans="1:10">
      <c r="A1228" s="115"/>
      <c r="B1228" s="144"/>
      <c r="C1228" s="144"/>
      <c r="D1228" s="144"/>
      <c r="E1228" s="144" t="s">
        <v>128</v>
      </c>
      <c r="F1228" s="145">
        <v>64.464023494860498</v>
      </c>
      <c r="G1228" s="144" t="s">
        <v>127</v>
      </c>
      <c r="H1228" s="145">
        <v>54.07</v>
      </c>
      <c r="I1228" s="144" t="s">
        <v>126</v>
      </c>
      <c r="J1228" s="116">
        <v>118.53</v>
      </c>
    </row>
    <row r="1229" spans="1:10">
      <c r="A1229" s="115"/>
      <c r="B1229" s="144"/>
      <c r="C1229" s="144"/>
      <c r="D1229" s="144"/>
      <c r="E1229" s="144" t="s">
        <v>125</v>
      </c>
      <c r="F1229" s="145">
        <v>479.09</v>
      </c>
      <c r="G1229" s="144"/>
      <c r="H1229" s="197" t="s">
        <v>124</v>
      </c>
      <c r="I1229" s="197"/>
      <c r="J1229" s="116">
        <v>2012.2</v>
      </c>
    </row>
    <row r="1230" spans="1:10" ht="49.9" customHeight="1" thickBot="1">
      <c r="A1230" s="74"/>
      <c r="B1230" s="137"/>
      <c r="C1230" s="137"/>
      <c r="D1230" s="137"/>
      <c r="E1230" s="137"/>
      <c r="F1230" s="137"/>
      <c r="G1230" s="137" t="s">
        <v>123</v>
      </c>
      <c r="H1230" s="146">
        <v>2</v>
      </c>
      <c r="I1230" s="137" t="s">
        <v>122</v>
      </c>
      <c r="J1230" s="117">
        <v>4024.4</v>
      </c>
    </row>
    <row r="1231" spans="1:10" ht="1.1499999999999999" customHeight="1" thickTop="1">
      <c r="A1231" s="118"/>
      <c r="B1231" s="104"/>
      <c r="C1231" s="104"/>
      <c r="D1231" s="104"/>
      <c r="E1231" s="104"/>
      <c r="F1231" s="104"/>
      <c r="G1231" s="104"/>
      <c r="H1231" s="104"/>
      <c r="I1231" s="104"/>
      <c r="J1231" s="119"/>
    </row>
    <row r="1232" spans="1:10" ht="18" customHeight="1">
      <c r="A1232" s="69" t="s">
        <v>60</v>
      </c>
      <c r="B1232" s="66" t="s">
        <v>120</v>
      </c>
      <c r="C1232" s="65" t="s">
        <v>119</v>
      </c>
      <c r="D1232" s="65" t="s">
        <v>1</v>
      </c>
      <c r="E1232" s="198" t="s">
        <v>139</v>
      </c>
      <c r="F1232" s="198"/>
      <c r="G1232" s="83" t="s">
        <v>118</v>
      </c>
      <c r="H1232" s="66" t="s">
        <v>117</v>
      </c>
      <c r="I1232" s="66" t="s">
        <v>116</v>
      </c>
      <c r="J1232" s="70" t="s">
        <v>2</v>
      </c>
    </row>
    <row r="1233" spans="1:10" ht="25.9" customHeight="1">
      <c r="A1233" s="94" t="s">
        <v>138</v>
      </c>
      <c r="B1233" s="86" t="s">
        <v>955</v>
      </c>
      <c r="C1233" s="85" t="s">
        <v>686</v>
      </c>
      <c r="D1233" s="85" t="s">
        <v>956</v>
      </c>
      <c r="E1233" s="199" t="s">
        <v>338</v>
      </c>
      <c r="F1233" s="199"/>
      <c r="G1233" s="87" t="s">
        <v>39</v>
      </c>
      <c r="H1233" s="98">
        <v>1</v>
      </c>
      <c r="I1233" s="88">
        <v>1393.62</v>
      </c>
      <c r="J1233" s="112">
        <v>1393.62</v>
      </c>
    </row>
    <row r="1234" spans="1:10" ht="25.9" customHeight="1">
      <c r="A1234" s="120" t="s">
        <v>135</v>
      </c>
      <c r="B1234" s="106" t="s">
        <v>1339</v>
      </c>
      <c r="C1234" s="105" t="s">
        <v>686</v>
      </c>
      <c r="D1234" s="105" t="s">
        <v>1340</v>
      </c>
      <c r="E1234" s="201" t="s">
        <v>338</v>
      </c>
      <c r="F1234" s="201"/>
      <c r="G1234" s="107" t="s">
        <v>131</v>
      </c>
      <c r="H1234" s="108">
        <v>3.3</v>
      </c>
      <c r="I1234" s="109">
        <v>30.03</v>
      </c>
      <c r="J1234" s="121">
        <v>99.09</v>
      </c>
    </row>
    <row r="1235" spans="1:10" ht="25.9" customHeight="1">
      <c r="A1235" s="120" t="s">
        <v>135</v>
      </c>
      <c r="B1235" s="106" t="s">
        <v>1341</v>
      </c>
      <c r="C1235" s="105" t="s">
        <v>686</v>
      </c>
      <c r="D1235" s="105" t="s">
        <v>1342</v>
      </c>
      <c r="E1235" s="201" t="s">
        <v>338</v>
      </c>
      <c r="F1235" s="201"/>
      <c r="G1235" s="107" t="s">
        <v>131</v>
      </c>
      <c r="H1235" s="108">
        <v>3.3</v>
      </c>
      <c r="I1235" s="109">
        <v>24.27</v>
      </c>
      <c r="J1235" s="121">
        <v>80.09</v>
      </c>
    </row>
    <row r="1236" spans="1:10" ht="24" customHeight="1">
      <c r="A1236" s="113" t="s">
        <v>130</v>
      </c>
      <c r="B1236" s="100" t="s">
        <v>1353</v>
      </c>
      <c r="C1236" s="99" t="s">
        <v>686</v>
      </c>
      <c r="D1236" s="99" t="s">
        <v>1354</v>
      </c>
      <c r="E1236" s="196" t="s">
        <v>129</v>
      </c>
      <c r="F1236" s="196"/>
      <c r="G1236" s="101" t="s">
        <v>37</v>
      </c>
      <c r="H1236" s="102">
        <v>1.2</v>
      </c>
      <c r="I1236" s="103">
        <v>0.28999999999999998</v>
      </c>
      <c r="J1236" s="114">
        <v>0.34</v>
      </c>
    </row>
    <row r="1237" spans="1:10" ht="24" customHeight="1">
      <c r="A1237" s="113" t="s">
        <v>130</v>
      </c>
      <c r="B1237" s="100" t="s">
        <v>1355</v>
      </c>
      <c r="C1237" s="99" t="s">
        <v>686</v>
      </c>
      <c r="D1237" s="99" t="s">
        <v>1356</v>
      </c>
      <c r="E1237" s="196" t="s">
        <v>129</v>
      </c>
      <c r="F1237" s="196"/>
      <c r="G1237" s="101" t="s">
        <v>39</v>
      </c>
      <c r="H1237" s="102">
        <v>1</v>
      </c>
      <c r="I1237" s="103">
        <v>473.95</v>
      </c>
      <c r="J1237" s="114">
        <v>473.95</v>
      </c>
    </row>
    <row r="1238" spans="1:10" ht="24" customHeight="1">
      <c r="A1238" s="113" t="s">
        <v>130</v>
      </c>
      <c r="B1238" s="100" t="s">
        <v>1343</v>
      </c>
      <c r="C1238" s="99" t="s">
        <v>686</v>
      </c>
      <c r="D1238" s="99" t="s">
        <v>1344</v>
      </c>
      <c r="E1238" s="196" t="s">
        <v>129</v>
      </c>
      <c r="F1238" s="196"/>
      <c r="G1238" s="101" t="s">
        <v>39</v>
      </c>
      <c r="H1238" s="102">
        <v>2</v>
      </c>
      <c r="I1238" s="103">
        <v>9.4</v>
      </c>
      <c r="J1238" s="114">
        <v>18.8</v>
      </c>
    </row>
    <row r="1239" spans="1:10" ht="24" customHeight="1">
      <c r="A1239" s="113" t="s">
        <v>130</v>
      </c>
      <c r="B1239" s="100" t="s">
        <v>1357</v>
      </c>
      <c r="C1239" s="99" t="s">
        <v>686</v>
      </c>
      <c r="D1239" s="99" t="s">
        <v>1358</v>
      </c>
      <c r="E1239" s="196" t="s">
        <v>129</v>
      </c>
      <c r="F1239" s="196"/>
      <c r="G1239" s="101" t="s">
        <v>39</v>
      </c>
      <c r="H1239" s="102">
        <v>1</v>
      </c>
      <c r="I1239" s="103">
        <v>99.93</v>
      </c>
      <c r="J1239" s="114">
        <v>99.93</v>
      </c>
    </row>
    <row r="1240" spans="1:10" ht="24" customHeight="1">
      <c r="A1240" s="113" t="s">
        <v>130</v>
      </c>
      <c r="B1240" s="100" t="s">
        <v>1359</v>
      </c>
      <c r="C1240" s="99" t="s">
        <v>686</v>
      </c>
      <c r="D1240" s="99" t="s">
        <v>1360</v>
      </c>
      <c r="E1240" s="196" t="s">
        <v>129</v>
      </c>
      <c r="F1240" s="196"/>
      <c r="G1240" s="101" t="s">
        <v>39</v>
      </c>
      <c r="H1240" s="102">
        <v>1</v>
      </c>
      <c r="I1240" s="103">
        <v>75.599999999999994</v>
      </c>
      <c r="J1240" s="114">
        <v>75.599999999999994</v>
      </c>
    </row>
    <row r="1241" spans="1:10" ht="24" customHeight="1">
      <c r="A1241" s="113" t="s">
        <v>130</v>
      </c>
      <c r="B1241" s="100" t="s">
        <v>1361</v>
      </c>
      <c r="C1241" s="99" t="s">
        <v>686</v>
      </c>
      <c r="D1241" s="99" t="s">
        <v>1362</v>
      </c>
      <c r="E1241" s="196" t="s">
        <v>129</v>
      </c>
      <c r="F1241" s="196"/>
      <c r="G1241" s="101" t="s">
        <v>39</v>
      </c>
      <c r="H1241" s="102">
        <v>1</v>
      </c>
      <c r="I1241" s="103">
        <v>545.82000000000005</v>
      </c>
      <c r="J1241" s="114">
        <v>545.82000000000005</v>
      </c>
    </row>
    <row r="1242" spans="1:10">
      <c r="A1242" s="115"/>
      <c r="B1242" s="144"/>
      <c r="C1242" s="144"/>
      <c r="D1242" s="144"/>
      <c r="E1242" s="144" t="s">
        <v>128</v>
      </c>
      <c r="F1242" s="145">
        <v>64.464023494860498</v>
      </c>
      <c r="G1242" s="144" t="s">
        <v>127</v>
      </c>
      <c r="H1242" s="145">
        <v>54.07</v>
      </c>
      <c r="I1242" s="144" t="s">
        <v>126</v>
      </c>
      <c r="J1242" s="116">
        <v>118.53</v>
      </c>
    </row>
    <row r="1243" spans="1:10">
      <c r="A1243" s="115"/>
      <c r="B1243" s="144"/>
      <c r="C1243" s="144"/>
      <c r="D1243" s="144"/>
      <c r="E1243" s="144" t="s">
        <v>125</v>
      </c>
      <c r="F1243" s="145">
        <v>435.5</v>
      </c>
      <c r="G1243" s="144"/>
      <c r="H1243" s="197" t="s">
        <v>124</v>
      </c>
      <c r="I1243" s="197"/>
      <c r="J1243" s="116">
        <v>1829.12</v>
      </c>
    </row>
    <row r="1244" spans="1:10" ht="49.9" customHeight="1" thickBot="1">
      <c r="A1244" s="74"/>
      <c r="B1244" s="137"/>
      <c r="C1244" s="137"/>
      <c r="D1244" s="137"/>
      <c r="E1244" s="137"/>
      <c r="F1244" s="137"/>
      <c r="G1244" s="137" t="s">
        <v>123</v>
      </c>
      <c r="H1244" s="146">
        <v>2</v>
      </c>
      <c r="I1244" s="137" t="s">
        <v>122</v>
      </c>
      <c r="J1244" s="117">
        <v>3658.24</v>
      </c>
    </row>
    <row r="1245" spans="1:10" ht="1.1499999999999999" customHeight="1" thickTop="1">
      <c r="A1245" s="118"/>
      <c r="B1245" s="104"/>
      <c r="C1245" s="104"/>
      <c r="D1245" s="104"/>
      <c r="E1245" s="104"/>
      <c r="F1245" s="104"/>
      <c r="G1245" s="104"/>
      <c r="H1245" s="104"/>
      <c r="I1245" s="104"/>
      <c r="J1245" s="119"/>
    </row>
    <row r="1246" spans="1:10" ht="18" customHeight="1">
      <c r="A1246" s="69" t="s">
        <v>59</v>
      </c>
      <c r="B1246" s="66" t="s">
        <v>120</v>
      </c>
      <c r="C1246" s="65" t="s">
        <v>119</v>
      </c>
      <c r="D1246" s="65" t="s">
        <v>1</v>
      </c>
      <c r="E1246" s="198" t="s">
        <v>139</v>
      </c>
      <c r="F1246" s="198"/>
      <c r="G1246" s="83" t="s">
        <v>118</v>
      </c>
      <c r="H1246" s="66" t="s">
        <v>117</v>
      </c>
      <c r="I1246" s="66" t="s">
        <v>116</v>
      </c>
      <c r="J1246" s="70" t="s">
        <v>2</v>
      </c>
    </row>
    <row r="1247" spans="1:10" ht="52.15" customHeight="1">
      <c r="A1247" s="94" t="s">
        <v>138</v>
      </c>
      <c r="B1247" s="86" t="s">
        <v>957</v>
      </c>
      <c r="C1247" s="85" t="s">
        <v>33</v>
      </c>
      <c r="D1247" s="85" t="s">
        <v>958</v>
      </c>
      <c r="E1247" s="199" t="s">
        <v>167</v>
      </c>
      <c r="F1247" s="199"/>
      <c r="G1247" s="87" t="s">
        <v>39</v>
      </c>
      <c r="H1247" s="98">
        <v>1</v>
      </c>
      <c r="I1247" s="88">
        <v>412.93</v>
      </c>
      <c r="J1247" s="112">
        <v>412.93</v>
      </c>
    </row>
    <row r="1248" spans="1:10" ht="39" customHeight="1">
      <c r="A1248" s="120" t="s">
        <v>135</v>
      </c>
      <c r="B1248" s="106" t="s">
        <v>1363</v>
      </c>
      <c r="C1248" s="105" t="s">
        <v>33</v>
      </c>
      <c r="D1248" s="105" t="s">
        <v>1364</v>
      </c>
      <c r="E1248" s="201" t="s">
        <v>167</v>
      </c>
      <c r="F1248" s="201"/>
      <c r="G1248" s="107" t="s">
        <v>39</v>
      </c>
      <c r="H1248" s="108">
        <v>1</v>
      </c>
      <c r="I1248" s="109">
        <v>58.95</v>
      </c>
      <c r="J1248" s="121">
        <v>58.95</v>
      </c>
    </row>
    <row r="1249" spans="1:10" ht="25.9" customHeight="1">
      <c r="A1249" s="120" t="s">
        <v>135</v>
      </c>
      <c r="B1249" s="106" t="s">
        <v>1365</v>
      </c>
      <c r="C1249" s="105" t="s">
        <v>33</v>
      </c>
      <c r="D1249" s="105" t="s">
        <v>1366</v>
      </c>
      <c r="E1249" s="201" t="s">
        <v>167</v>
      </c>
      <c r="F1249" s="201"/>
      <c r="G1249" s="107" t="s">
        <v>39</v>
      </c>
      <c r="H1249" s="108">
        <v>1</v>
      </c>
      <c r="I1249" s="109">
        <v>177.22</v>
      </c>
      <c r="J1249" s="121">
        <v>177.22</v>
      </c>
    </row>
    <row r="1250" spans="1:10" ht="39" customHeight="1">
      <c r="A1250" s="120" t="s">
        <v>135</v>
      </c>
      <c r="B1250" s="106" t="s">
        <v>1367</v>
      </c>
      <c r="C1250" s="105" t="s">
        <v>33</v>
      </c>
      <c r="D1250" s="105" t="s">
        <v>1368</v>
      </c>
      <c r="E1250" s="201" t="s">
        <v>167</v>
      </c>
      <c r="F1250" s="201"/>
      <c r="G1250" s="107" t="s">
        <v>39</v>
      </c>
      <c r="H1250" s="108">
        <v>1</v>
      </c>
      <c r="I1250" s="109">
        <v>176.76</v>
      </c>
      <c r="J1250" s="121">
        <v>176.76</v>
      </c>
    </row>
    <row r="1251" spans="1:10">
      <c r="A1251" s="115"/>
      <c r="B1251" s="144"/>
      <c r="C1251" s="144"/>
      <c r="D1251" s="144"/>
      <c r="E1251" s="144" t="s">
        <v>128</v>
      </c>
      <c r="F1251" s="145">
        <v>16.473595499999998</v>
      </c>
      <c r="G1251" s="144" t="s">
        <v>127</v>
      </c>
      <c r="H1251" s="145">
        <v>13.82</v>
      </c>
      <c r="I1251" s="144" t="s">
        <v>126</v>
      </c>
      <c r="J1251" s="116">
        <v>30.29</v>
      </c>
    </row>
    <row r="1252" spans="1:10">
      <c r="A1252" s="115"/>
      <c r="B1252" s="144"/>
      <c r="C1252" s="144"/>
      <c r="D1252" s="144"/>
      <c r="E1252" s="144" t="s">
        <v>125</v>
      </c>
      <c r="F1252" s="145">
        <v>129.04</v>
      </c>
      <c r="G1252" s="144"/>
      <c r="H1252" s="197" t="s">
        <v>124</v>
      </c>
      <c r="I1252" s="197"/>
      <c r="J1252" s="116">
        <v>541.97</v>
      </c>
    </row>
    <row r="1253" spans="1:10" ht="49.9" customHeight="1" thickBot="1">
      <c r="A1253" s="74"/>
      <c r="B1253" s="137"/>
      <c r="C1253" s="137"/>
      <c r="D1253" s="137"/>
      <c r="E1253" s="137"/>
      <c r="F1253" s="137"/>
      <c r="G1253" s="137" t="s">
        <v>123</v>
      </c>
      <c r="H1253" s="146">
        <v>8</v>
      </c>
      <c r="I1253" s="137" t="s">
        <v>122</v>
      </c>
      <c r="J1253" s="117">
        <v>4335.76</v>
      </c>
    </row>
    <row r="1254" spans="1:10" ht="1.1499999999999999" customHeight="1" thickTop="1">
      <c r="A1254" s="118"/>
      <c r="B1254" s="104"/>
      <c r="C1254" s="104"/>
      <c r="D1254" s="104"/>
      <c r="E1254" s="104"/>
      <c r="F1254" s="104"/>
      <c r="G1254" s="104"/>
      <c r="H1254" s="104"/>
      <c r="I1254" s="104"/>
      <c r="J1254" s="119"/>
    </row>
    <row r="1255" spans="1:10" ht="18" customHeight="1">
      <c r="A1255" s="69" t="s">
        <v>58</v>
      </c>
      <c r="B1255" s="66" t="s">
        <v>120</v>
      </c>
      <c r="C1255" s="65" t="s">
        <v>119</v>
      </c>
      <c r="D1255" s="65" t="s">
        <v>1</v>
      </c>
      <c r="E1255" s="198" t="s">
        <v>139</v>
      </c>
      <c r="F1255" s="198"/>
      <c r="G1255" s="83" t="s">
        <v>118</v>
      </c>
      <c r="H1255" s="66" t="s">
        <v>117</v>
      </c>
      <c r="I1255" s="66" t="s">
        <v>116</v>
      </c>
      <c r="J1255" s="70" t="s">
        <v>2</v>
      </c>
    </row>
    <row r="1256" spans="1:10" ht="25.9" customHeight="1">
      <c r="A1256" s="94" t="s">
        <v>138</v>
      </c>
      <c r="B1256" s="86" t="s">
        <v>959</v>
      </c>
      <c r="C1256" s="85" t="s">
        <v>686</v>
      </c>
      <c r="D1256" s="85" t="s">
        <v>960</v>
      </c>
      <c r="E1256" s="199" t="s">
        <v>338</v>
      </c>
      <c r="F1256" s="199"/>
      <c r="G1256" s="87" t="s">
        <v>39</v>
      </c>
      <c r="H1256" s="98">
        <v>1</v>
      </c>
      <c r="I1256" s="88">
        <v>97.82</v>
      </c>
      <c r="J1256" s="112">
        <v>97.82</v>
      </c>
    </row>
    <row r="1257" spans="1:10" ht="25.9" customHeight="1">
      <c r="A1257" s="120" t="s">
        <v>135</v>
      </c>
      <c r="B1257" s="106" t="s">
        <v>1341</v>
      </c>
      <c r="C1257" s="105" t="s">
        <v>686</v>
      </c>
      <c r="D1257" s="105" t="s">
        <v>1342</v>
      </c>
      <c r="E1257" s="201" t="s">
        <v>338</v>
      </c>
      <c r="F1257" s="201"/>
      <c r="G1257" s="107" t="s">
        <v>131</v>
      </c>
      <c r="H1257" s="108">
        <v>0.03</v>
      </c>
      <c r="I1257" s="109">
        <v>24.27</v>
      </c>
      <c r="J1257" s="121">
        <v>0.72</v>
      </c>
    </row>
    <row r="1258" spans="1:10" ht="25.9" customHeight="1">
      <c r="A1258" s="120" t="s">
        <v>135</v>
      </c>
      <c r="B1258" s="106" t="s">
        <v>1339</v>
      </c>
      <c r="C1258" s="105" t="s">
        <v>686</v>
      </c>
      <c r="D1258" s="105" t="s">
        <v>1340</v>
      </c>
      <c r="E1258" s="201" t="s">
        <v>338</v>
      </c>
      <c r="F1258" s="201"/>
      <c r="G1258" s="107" t="s">
        <v>131</v>
      </c>
      <c r="H1258" s="108">
        <v>0.1</v>
      </c>
      <c r="I1258" s="109">
        <v>30.03</v>
      </c>
      <c r="J1258" s="121">
        <v>3</v>
      </c>
    </row>
    <row r="1259" spans="1:10" ht="24" customHeight="1">
      <c r="A1259" s="113" t="s">
        <v>130</v>
      </c>
      <c r="B1259" s="100" t="s">
        <v>1353</v>
      </c>
      <c r="C1259" s="99" t="s">
        <v>686</v>
      </c>
      <c r="D1259" s="99" t="s">
        <v>1354</v>
      </c>
      <c r="E1259" s="196" t="s">
        <v>129</v>
      </c>
      <c r="F1259" s="196"/>
      <c r="G1259" s="101" t="s">
        <v>37</v>
      </c>
      <c r="H1259" s="102">
        <v>0.42</v>
      </c>
      <c r="I1259" s="103">
        <v>0.28999999999999998</v>
      </c>
      <c r="J1259" s="114">
        <v>0.12</v>
      </c>
    </row>
    <row r="1260" spans="1:10" ht="25.9" customHeight="1">
      <c r="A1260" s="113" t="s">
        <v>130</v>
      </c>
      <c r="B1260" s="100" t="s">
        <v>1369</v>
      </c>
      <c r="C1260" s="99" t="s">
        <v>686</v>
      </c>
      <c r="D1260" s="99" t="s">
        <v>960</v>
      </c>
      <c r="E1260" s="196" t="s">
        <v>129</v>
      </c>
      <c r="F1260" s="196"/>
      <c r="G1260" s="101" t="s">
        <v>39</v>
      </c>
      <c r="H1260" s="102">
        <v>1</v>
      </c>
      <c r="I1260" s="103">
        <v>93.98</v>
      </c>
      <c r="J1260" s="114">
        <v>93.98</v>
      </c>
    </row>
    <row r="1261" spans="1:10">
      <c r="A1261" s="115"/>
      <c r="B1261" s="144"/>
      <c r="C1261" s="144"/>
      <c r="D1261" s="144"/>
      <c r="E1261" s="144" t="s">
        <v>128</v>
      </c>
      <c r="F1261" s="145">
        <v>1.3759721542394083</v>
      </c>
      <c r="G1261" s="144" t="s">
        <v>127</v>
      </c>
      <c r="H1261" s="145">
        <v>1.1499999999999999</v>
      </c>
      <c r="I1261" s="144" t="s">
        <v>126</v>
      </c>
      <c r="J1261" s="116">
        <v>2.5299999999999998</v>
      </c>
    </row>
    <row r="1262" spans="1:10">
      <c r="A1262" s="115"/>
      <c r="B1262" s="144"/>
      <c r="C1262" s="144"/>
      <c r="D1262" s="144"/>
      <c r="E1262" s="144" t="s">
        <v>125</v>
      </c>
      <c r="F1262" s="145">
        <v>30.56</v>
      </c>
      <c r="G1262" s="144"/>
      <c r="H1262" s="197" t="s">
        <v>124</v>
      </c>
      <c r="I1262" s="197"/>
      <c r="J1262" s="116">
        <v>128.38</v>
      </c>
    </row>
    <row r="1263" spans="1:10" ht="49.9" customHeight="1" thickBot="1">
      <c r="A1263" s="74"/>
      <c r="B1263" s="137"/>
      <c r="C1263" s="137"/>
      <c r="D1263" s="137"/>
      <c r="E1263" s="137"/>
      <c r="F1263" s="137"/>
      <c r="G1263" s="137" t="s">
        <v>123</v>
      </c>
      <c r="H1263" s="146">
        <v>10</v>
      </c>
      <c r="I1263" s="137" t="s">
        <v>122</v>
      </c>
      <c r="J1263" s="117">
        <v>1283.8</v>
      </c>
    </row>
    <row r="1264" spans="1:10" ht="1.1499999999999999" customHeight="1" thickTop="1">
      <c r="A1264" s="118"/>
      <c r="B1264" s="104"/>
      <c r="C1264" s="104"/>
      <c r="D1264" s="104"/>
      <c r="E1264" s="104"/>
      <c r="F1264" s="104"/>
      <c r="G1264" s="104"/>
      <c r="H1264" s="104"/>
      <c r="I1264" s="104"/>
      <c r="J1264" s="119"/>
    </row>
    <row r="1265" spans="1:10" ht="18" customHeight="1">
      <c r="A1265" s="69" t="s">
        <v>57</v>
      </c>
      <c r="B1265" s="66" t="s">
        <v>120</v>
      </c>
      <c r="C1265" s="65" t="s">
        <v>119</v>
      </c>
      <c r="D1265" s="65" t="s">
        <v>1</v>
      </c>
      <c r="E1265" s="198" t="s">
        <v>139</v>
      </c>
      <c r="F1265" s="198"/>
      <c r="G1265" s="83" t="s">
        <v>118</v>
      </c>
      <c r="H1265" s="66" t="s">
        <v>117</v>
      </c>
      <c r="I1265" s="66" t="s">
        <v>116</v>
      </c>
      <c r="J1265" s="70" t="s">
        <v>2</v>
      </c>
    </row>
    <row r="1266" spans="1:10" ht="25.9" customHeight="1">
      <c r="A1266" s="94" t="s">
        <v>138</v>
      </c>
      <c r="B1266" s="86" t="s">
        <v>53</v>
      </c>
      <c r="C1266" s="85" t="s">
        <v>33</v>
      </c>
      <c r="D1266" s="85" t="s">
        <v>357</v>
      </c>
      <c r="E1266" s="199" t="s">
        <v>167</v>
      </c>
      <c r="F1266" s="199"/>
      <c r="G1266" s="87" t="s">
        <v>39</v>
      </c>
      <c r="H1266" s="98">
        <v>1</v>
      </c>
      <c r="I1266" s="88">
        <v>71.64</v>
      </c>
      <c r="J1266" s="112">
        <v>71.64</v>
      </c>
    </row>
    <row r="1267" spans="1:10" ht="25.9" customHeight="1">
      <c r="A1267" s="120" t="s">
        <v>135</v>
      </c>
      <c r="B1267" s="106" t="s">
        <v>174</v>
      </c>
      <c r="C1267" s="105" t="s">
        <v>33</v>
      </c>
      <c r="D1267" s="105" t="s">
        <v>173</v>
      </c>
      <c r="E1267" s="201" t="s">
        <v>132</v>
      </c>
      <c r="F1267" s="201"/>
      <c r="G1267" s="107" t="s">
        <v>131</v>
      </c>
      <c r="H1267" s="108">
        <v>0.31619999999999998</v>
      </c>
      <c r="I1267" s="109">
        <v>27.8</v>
      </c>
      <c r="J1267" s="121">
        <v>8.7899999999999991</v>
      </c>
    </row>
    <row r="1268" spans="1:10" ht="24" customHeight="1">
      <c r="A1268" s="120" t="s">
        <v>135</v>
      </c>
      <c r="B1268" s="106" t="s">
        <v>134</v>
      </c>
      <c r="C1268" s="105" t="s">
        <v>33</v>
      </c>
      <c r="D1268" s="105" t="s">
        <v>133</v>
      </c>
      <c r="E1268" s="201" t="s">
        <v>132</v>
      </c>
      <c r="F1268" s="201"/>
      <c r="G1268" s="107" t="s">
        <v>131</v>
      </c>
      <c r="H1268" s="108">
        <v>9.9599999999999994E-2</v>
      </c>
      <c r="I1268" s="109">
        <v>23.48</v>
      </c>
      <c r="J1268" s="121">
        <v>2.33</v>
      </c>
    </row>
    <row r="1269" spans="1:10" ht="24" customHeight="1">
      <c r="A1269" s="113" t="s">
        <v>130</v>
      </c>
      <c r="B1269" s="100" t="s">
        <v>176</v>
      </c>
      <c r="C1269" s="99" t="s">
        <v>33</v>
      </c>
      <c r="D1269" s="99" t="s">
        <v>175</v>
      </c>
      <c r="E1269" s="196" t="s">
        <v>129</v>
      </c>
      <c r="F1269" s="196"/>
      <c r="G1269" s="101" t="s">
        <v>39</v>
      </c>
      <c r="H1269" s="102">
        <v>1</v>
      </c>
      <c r="I1269" s="103">
        <v>60.52</v>
      </c>
      <c r="J1269" s="114">
        <v>60.52</v>
      </c>
    </row>
    <row r="1270" spans="1:10">
      <c r="A1270" s="115"/>
      <c r="B1270" s="144"/>
      <c r="C1270" s="144"/>
      <c r="D1270" s="144"/>
      <c r="E1270" s="144" t="s">
        <v>128</v>
      </c>
      <c r="F1270" s="145">
        <v>3.9375645836732476</v>
      </c>
      <c r="G1270" s="144" t="s">
        <v>127</v>
      </c>
      <c r="H1270" s="145">
        <v>3.3</v>
      </c>
      <c r="I1270" s="144" t="s">
        <v>126</v>
      </c>
      <c r="J1270" s="116">
        <v>7.24</v>
      </c>
    </row>
    <row r="1271" spans="1:10">
      <c r="A1271" s="115"/>
      <c r="B1271" s="144"/>
      <c r="C1271" s="144"/>
      <c r="D1271" s="144"/>
      <c r="E1271" s="144" t="s">
        <v>125</v>
      </c>
      <c r="F1271" s="145">
        <v>22.38</v>
      </c>
      <c r="G1271" s="144"/>
      <c r="H1271" s="197" t="s">
        <v>124</v>
      </c>
      <c r="I1271" s="197"/>
      <c r="J1271" s="116">
        <v>94.02</v>
      </c>
    </row>
    <row r="1272" spans="1:10" ht="49.9" customHeight="1" thickBot="1">
      <c r="A1272" s="74"/>
      <c r="B1272" s="137"/>
      <c r="C1272" s="137"/>
      <c r="D1272" s="137"/>
      <c r="E1272" s="137"/>
      <c r="F1272" s="137"/>
      <c r="G1272" s="137" t="s">
        <v>123</v>
      </c>
      <c r="H1272" s="146">
        <v>4</v>
      </c>
      <c r="I1272" s="137" t="s">
        <v>122</v>
      </c>
      <c r="J1272" s="117">
        <v>376.08</v>
      </c>
    </row>
    <row r="1273" spans="1:10" ht="1.1499999999999999" customHeight="1" thickTop="1">
      <c r="A1273" s="118"/>
      <c r="B1273" s="104"/>
      <c r="C1273" s="104"/>
      <c r="D1273" s="104"/>
      <c r="E1273" s="104"/>
      <c r="F1273" s="104"/>
      <c r="G1273" s="104"/>
      <c r="H1273" s="104"/>
      <c r="I1273" s="104"/>
      <c r="J1273" s="119"/>
    </row>
    <row r="1274" spans="1:10" ht="18" customHeight="1">
      <c r="A1274" s="69" t="s">
        <v>56</v>
      </c>
      <c r="B1274" s="66" t="s">
        <v>120</v>
      </c>
      <c r="C1274" s="65" t="s">
        <v>119</v>
      </c>
      <c r="D1274" s="65" t="s">
        <v>1</v>
      </c>
      <c r="E1274" s="198" t="s">
        <v>139</v>
      </c>
      <c r="F1274" s="198"/>
      <c r="G1274" s="83" t="s">
        <v>118</v>
      </c>
      <c r="H1274" s="66" t="s">
        <v>117</v>
      </c>
      <c r="I1274" s="66" t="s">
        <v>116</v>
      </c>
      <c r="J1274" s="70" t="s">
        <v>2</v>
      </c>
    </row>
    <row r="1275" spans="1:10" ht="39" customHeight="1">
      <c r="A1275" s="94" t="s">
        <v>138</v>
      </c>
      <c r="B1275" s="86" t="s">
        <v>961</v>
      </c>
      <c r="C1275" s="85" t="s">
        <v>33</v>
      </c>
      <c r="D1275" s="85" t="s">
        <v>962</v>
      </c>
      <c r="E1275" s="199" t="s">
        <v>167</v>
      </c>
      <c r="F1275" s="199"/>
      <c r="G1275" s="87" t="s">
        <v>39</v>
      </c>
      <c r="H1275" s="98">
        <v>1</v>
      </c>
      <c r="I1275" s="88">
        <v>68.11</v>
      </c>
      <c r="J1275" s="112">
        <v>68.11</v>
      </c>
    </row>
    <row r="1276" spans="1:10" ht="25.9" customHeight="1">
      <c r="A1276" s="120" t="s">
        <v>135</v>
      </c>
      <c r="B1276" s="106" t="s">
        <v>174</v>
      </c>
      <c r="C1276" s="105" t="s">
        <v>33</v>
      </c>
      <c r="D1276" s="105" t="s">
        <v>173</v>
      </c>
      <c r="E1276" s="201" t="s">
        <v>132</v>
      </c>
      <c r="F1276" s="201"/>
      <c r="G1276" s="107" t="s">
        <v>131</v>
      </c>
      <c r="H1276" s="108">
        <v>0.31619999999999998</v>
      </c>
      <c r="I1276" s="109">
        <v>27.8</v>
      </c>
      <c r="J1276" s="121">
        <v>8.7899999999999991</v>
      </c>
    </row>
    <row r="1277" spans="1:10" ht="24" customHeight="1">
      <c r="A1277" s="120" t="s">
        <v>135</v>
      </c>
      <c r="B1277" s="106" t="s">
        <v>134</v>
      </c>
      <c r="C1277" s="105" t="s">
        <v>33</v>
      </c>
      <c r="D1277" s="105" t="s">
        <v>133</v>
      </c>
      <c r="E1277" s="201" t="s">
        <v>132</v>
      </c>
      <c r="F1277" s="201"/>
      <c r="G1277" s="107" t="s">
        <v>131</v>
      </c>
      <c r="H1277" s="108">
        <v>9.9599999999999994E-2</v>
      </c>
      <c r="I1277" s="109">
        <v>23.48</v>
      </c>
      <c r="J1277" s="121">
        <v>2.33</v>
      </c>
    </row>
    <row r="1278" spans="1:10" ht="25.9" customHeight="1">
      <c r="A1278" s="113" t="s">
        <v>130</v>
      </c>
      <c r="B1278" s="100" t="s">
        <v>1370</v>
      </c>
      <c r="C1278" s="99" t="s">
        <v>33</v>
      </c>
      <c r="D1278" s="99" t="s">
        <v>1371</v>
      </c>
      <c r="E1278" s="196" t="s">
        <v>129</v>
      </c>
      <c r="F1278" s="196"/>
      <c r="G1278" s="101" t="s">
        <v>39</v>
      </c>
      <c r="H1278" s="102">
        <v>1</v>
      </c>
      <c r="I1278" s="103">
        <v>56.99</v>
      </c>
      <c r="J1278" s="114">
        <v>56.99</v>
      </c>
    </row>
    <row r="1279" spans="1:10">
      <c r="A1279" s="115"/>
      <c r="B1279" s="144"/>
      <c r="C1279" s="144"/>
      <c r="D1279" s="144"/>
      <c r="E1279" s="144" t="s">
        <v>128</v>
      </c>
      <c r="F1279" s="145">
        <v>3.9375645836732476</v>
      </c>
      <c r="G1279" s="144" t="s">
        <v>127</v>
      </c>
      <c r="H1279" s="145">
        <v>3.3</v>
      </c>
      <c r="I1279" s="144" t="s">
        <v>126</v>
      </c>
      <c r="J1279" s="116">
        <v>7.24</v>
      </c>
    </row>
    <row r="1280" spans="1:10">
      <c r="A1280" s="115"/>
      <c r="B1280" s="144"/>
      <c r="C1280" s="144"/>
      <c r="D1280" s="144"/>
      <c r="E1280" s="144" t="s">
        <v>125</v>
      </c>
      <c r="F1280" s="145">
        <v>21.28</v>
      </c>
      <c r="G1280" s="144"/>
      <c r="H1280" s="197" t="s">
        <v>124</v>
      </c>
      <c r="I1280" s="197"/>
      <c r="J1280" s="116">
        <v>89.39</v>
      </c>
    </row>
    <row r="1281" spans="1:10" ht="49.9" customHeight="1" thickBot="1">
      <c r="A1281" s="74"/>
      <c r="B1281" s="137"/>
      <c r="C1281" s="137"/>
      <c r="D1281" s="137"/>
      <c r="E1281" s="137"/>
      <c r="F1281" s="137"/>
      <c r="G1281" s="137" t="s">
        <v>123</v>
      </c>
      <c r="H1281" s="146">
        <v>8</v>
      </c>
      <c r="I1281" s="137" t="s">
        <v>122</v>
      </c>
      <c r="J1281" s="117">
        <v>715.12</v>
      </c>
    </row>
    <row r="1282" spans="1:10" ht="1.1499999999999999" customHeight="1" thickTop="1">
      <c r="A1282" s="118"/>
      <c r="B1282" s="104"/>
      <c r="C1282" s="104"/>
      <c r="D1282" s="104"/>
      <c r="E1282" s="104"/>
      <c r="F1282" s="104"/>
      <c r="G1282" s="104"/>
      <c r="H1282" s="104"/>
      <c r="I1282" s="104"/>
      <c r="J1282" s="119"/>
    </row>
    <row r="1283" spans="1:10" ht="18" customHeight="1">
      <c r="A1283" s="69" t="s">
        <v>55</v>
      </c>
      <c r="B1283" s="66" t="s">
        <v>120</v>
      </c>
      <c r="C1283" s="65" t="s">
        <v>119</v>
      </c>
      <c r="D1283" s="65" t="s">
        <v>1</v>
      </c>
      <c r="E1283" s="198" t="s">
        <v>139</v>
      </c>
      <c r="F1283" s="198"/>
      <c r="G1283" s="83" t="s">
        <v>118</v>
      </c>
      <c r="H1283" s="66" t="s">
        <v>117</v>
      </c>
      <c r="I1283" s="66" t="s">
        <v>116</v>
      </c>
      <c r="J1283" s="70" t="s">
        <v>2</v>
      </c>
    </row>
    <row r="1284" spans="1:10" ht="25.9" customHeight="1">
      <c r="A1284" s="96" t="s">
        <v>130</v>
      </c>
      <c r="B1284" s="90" t="s">
        <v>963</v>
      </c>
      <c r="C1284" s="89" t="s">
        <v>33</v>
      </c>
      <c r="D1284" s="89" t="s">
        <v>964</v>
      </c>
      <c r="E1284" s="202" t="s">
        <v>129</v>
      </c>
      <c r="F1284" s="202"/>
      <c r="G1284" s="91" t="s">
        <v>39</v>
      </c>
      <c r="H1284" s="110">
        <v>1</v>
      </c>
      <c r="I1284" s="92">
        <v>40.08</v>
      </c>
      <c r="J1284" s="122">
        <v>40.08</v>
      </c>
    </row>
    <row r="1285" spans="1:10">
      <c r="A1285" s="115"/>
      <c r="B1285" s="144"/>
      <c r="C1285" s="144"/>
      <c r="D1285" s="144"/>
      <c r="E1285" s="144" t="s">
        <v>128</v>
      </c>
      <c r="F1285" s="145">
        <v>0</v>
      </c>
      <c r="G1285" s="144" t="s">
        <v>127</v>
      </c>
      <c r="H1285" s="145">
        <v>0</v>
      </c>
      <c r="I1285" s="144" t="s">
        <v>126</v>
      </c>
      <c r="J1285" s="116">
        <v>0</v>
      </c>
    </row>
    <row r="1286" spans="1:10">
      <c r="A1286" s="115"/>
      <c r="B1286" s="144"/>
      <c r="C1286" s="144"/>
      <c r="D1286" s="144"/>
      <c r="E1286" s="144" t="s">
        <v>125</v>
      </c>
      <c r="F1286" s="145">
        <v>12.52</v>
      </c>
      <c r="G1286" s="144"/>
      <c r="H1286" s="197" t="s">
        <v>124</v>
      </c>
      <c r="I1286" s="197"/>
      <c r="J1286" s="116">
        <v>52.6</v>
      </c>
    </row>
    <row r="1287" spans="1:10" ht="49.9" customHeight="1" thickBot="1">
      <c r="A1287" s="74"/>
      <c r="B1287" s="137"/>
      <c r="C1287" s="137"/>
      <c r="D1287" s="137"/>
      <c r="E1287" s="137"/>
      <c r="F1287" s="137"/>
      <c r="G1287" s="137" t="s">
        <v>123</v>
      </c>
      <c r="H1287" s="146">
        <v>2</v>
      </c>
      <c r="I1287" s="137" t="s">
        <v>122</v>
      </c>
      <c r="J1287" s="117">
        <v>105.2</v>
      </c>
    </row>
    <row r="1288" spans="1:10" ht="1.1499999999999999" customHeight="1" thickTop="1">
      <c r="A1288" s="118"/>
      <c r="B1288" s="104"/>
      <c r="C1288" s="104"/>
      <c r="D1288" s="104"/>
      <c r="E1288" s="104"/>
      <c r="F1288" s="104"/>
      <c r="G1288" s="104"/>
      <c r="H1288" s="104"/>
      <c r="I1288" s="104"/>
      <c r="J1288" s="119"/>
    </row>
    <row r="1289" spans="1:10" ht="18" customHeight="1">
      <c r="A1289" s="69" t="s">
        <v>54</v>
      </c>
      <c r="B1289" s="66" t="s">
        <v>120</v>
      </c>
      <c r="C1289" s="65" t="s">
        <v>119</v>
      </c>
      <c r="D1289" s="65" t="s">
        <v>1</v>
      </c>
      <c r="E1289" s="198" t="s">
        <v>139</v>
      </c>
      <c r="F1289" s="198"/>
      <c r="G1289" s="83" t="s">
        <v>118</v>
      </c>
      <c r="H1289" s="66" t="s">
        <v>117</v>
      </c>
      <c r="I1289" s="66" t="s">
        <v>116</v>
      </c>
      <c r="J1289" s="70" t="s">
        <v>2</v>
      </c>
    </row>
    <row r="1290" spans="1:10" ht="25.9" customHeight="1">
      <c r="A1290" s="96" t="s">
        <v>130</v>
      </c>
      <c r="B1290" s="90" t="s">
        <v>965</v>
      </c>
      <c r="C1290" s="89" t="s">
        <v>33</v>
      </c>
      <c r="D1290" s="89" t="s">
        <v>966</v>
      </c>
      <c r="E1290" s="202" t="s">
        <v>129</v>
      </c>
      <c r="F1290" s="202"/>
      <c r="G1290" s="91" t="s">
        <v>39</v>
      </c>
      <c r="H1290" s="110">
        <v>1</v>
      </c>
      <c r="I1290" s="92">
        <v>59.33</v>
      </c>
      <c r="J1290" s="122">
        <v>59.33</v>
      </c>
    </row>
    <row r="1291" spans="1:10">
      <c r="A1291" s="115"/>
      <c r="B1291" s="144"/>
      <c r="C1291" s="144"/>
      <c r="D1291" s="144"/>
      <c r="E1291" s="144" t="s">
        <v>128</v>
      </c>
      <c r="F1291" s="145">
        <v>0</v>
      </c>
      <c r="G1291" s="144" t="s">
        <v>127</v>
      </c>
      <c r="H1291" s="145">
        <v>0</v>
      </c>
      <c r="I1291" s="144" t="s">
        <v>126</v>
      </c>
      <c r="J1291" s="116">
        <v>0</v>
      </c>
    </row>
    <row r="1292" spans="1:10">
      <c r="A1292" s="115"/>
      <c r="B1292" s="144"/>
      <c r="C1292" s="144"/>
      <c r="D1292" s="144"/>
      <c r="E1292" s="144" t="s">
        <v>125</v>
      </c>
      <c r="F1292" s="145">
        <v>18.54</v>
      </c>
      <c r="G1292" s="144"/>
      <c r="H1292" s="197" t="s">
        <v>124</v>
      </c>
      <c r="I1292" s="197"/>
      <c r="J1292" s="116">
        <v>77.87</v>
      </c>
    </row>
    <row r="1293" spans="1:10" ht="49.9" customHeight="1" thickBot="1">
      <c r="A1293" s="74"/>
      <c r="B1293" s="137"/>
      <c r="C1293" s="137"/>
      <c r="D1293" s="137"/>
      <c r="E1293" s="137"/>
      <c r="F1293" s="137"/>
      <c r="G1293" s="137" t="s">
        <v>123</v>
      </c>
      <c r="H1293" s="146">
        <v>8</v>
      </c>
      <c r="I1293" s="137" t="s">
        <v>122</v>
      </c>
      <c r="J1293" s="117">
        <v>622.96</v>
      </c>
    </row>
    <row r="1294" spans="1:10" ht="1.1499999999999999" customHeight="1" thickTop="1">
      <c r="A1294" s="118"/>
      <c r="B1294" s="104"/>
      <c r="C1294" s="104"/>
      <c r="D1294" s="104"/>
      <c r="E1294" s="104"/>
      <c r="F1294" s="104"/>
      <c r="G1294" s="104"/>
      <c r="H1294" s="104"/>
      <c r="I1294" s="104"/>
      <c r="J1294" s="119"/>
    </row>
    <row r="1295" spans="1:10" ht="18" customHeight="1">
      <c r="A1295" s="69" t="s">
        <v>52</v>
      </c>
      <c r="B1295" s="66" t="s">
        <v>120</v>
      </c>
      <c r="C1295" s="65" t="s">
        <v>119</v>
      </c>
      <c r="D1295" s="65" t="s">
        <v>1</v>
      </c>
      <c r="E1295" s="198" t="s">
        <v>139</v>
      </c>
      <c r="F1295" s="198"/>
      <c r="G1295" s="83" t="s">
        <v>118</v>
      </c>
      <c r="H1295" s="66" t="s">
        <v>117</v>
      </c>
      <c r="I1295" s="66" t="s">
        <v>116</v>
      </c>
      <c r="J1295" s="70" t="s">
        <v>2</v>
      </c>
    </row>
    <row r="1296" spans="1:10" ht="24" customHeight="1">
      <c r="A1296" s="94" t="s">
        <v>138</v>
      </c>
      <c r="B1296" s="86" t="s">
        <v>967</v>
      </c>
      <c r="C1296" s="85" t="s">
        <v>686</v>
      </c>
      <c r="D1296" s="85" t="s">
        <v>968</v>
      </c>
      <c r="E1296" s="199" t="s">
        <v>338</v>
      </c>
      <c r="F1296" s="199"/>
      <c r="G1296" s="87" t="s">
        <v>39</v>
      </c>
      <c r="H1296" s="98">
        <v>1</v>
      </c>
      <c r="I1296" s="88">
        <v>189.38</v>
      </c>
      <c r="J1296" s="112">
        <v>189.38</v>
      </c>
    </row>
    <row r="1297" spans="1:10" ht="25.9" customHeight="1">
      <c r="A1297" s="120" t="s">
        <v>135</v>
      </c>
      <c r="B1297" s="106" t="s">
        <v>1339</v>
      </c>
      <c r="C1297" s="105" t="s">
        <v>686</v>
      </c>
      <c r="D1297" s="105" t="s">
        <v>1340</v>
      </c>
      <c r="E1297" s="201" t="s">
        <v>338</v>
      </c>
      <c r="F1297" s="201"/>
      <c r="G1297" s="107" t="s">
        <v>131</v>
      </c>
      <c r="H1297" s="108">
        <v>0.5</v>
      </c>
      <c r="I1297" s="109">
        <v>30.03</v>
      </c>
      <c r="J1297" s="121">
        <v>15.01</v>
      </c>
    </row>
    <row r="1298" spans="1:10" ht="25.9" customHeight="1">
      <c r="A1298" s="120" t="s">
        <v>135</v>
      </c>
      <c r="B1298" s="106" t="s">
        <v>1341</v>
      </c>
      <c r="C1298" s="105" t="s">
        <v>686</v>
      </c>
      <c r="D1298" s="105" t="s">
        <v>1342</v>
      </c>
      <c r="E1298" s="201" t="s">
        <v>338</v>
      </c>
      <c r="F1298" s="201"/>
      <c r="G1298" s="107" t="s">
        <v>131</v>
      </c>
      <c r="H1298" s="108">
        <v>0.5</v>
      </c>
      <c r="I1298" s="109">
        <v>24.27</v>
      </c>
      <c r="J1298" s="121">
        <v>12.13</v>
      </c>
    </row>
    <row r="1299" spans="1:10" ht="24" customHeight="1">
      <c r="A1299" s="113" t="s">
        <v>130</v>
      </c>
      <c r="B1299" s="100" t="s">
        <v>1353</v>
      </c>
      <c r="C1299" s="99" t="s">
        <v>686</v>
      </c>
      <c r="D1299" s="99" t="s">
        <v>1354</v>
      </c>
      <c r="E1299" s="196" t="s">
        <v>129</v>
      </c>
      <c r="F1299" s="196"/>
      <c r="G1299" s="101" t="s">
        <v>37</v>
      </c>
      <c r="H1299" s="102">
        <v>0.28000000000000003</v>
      </c>
      <c r="I1299" s="103">
        <v>0.28999999999999998</v>
      </c>
      <c r="J1299" s="114">
        <v>0.08</v>
      </c>
    </row>
    <row r="1300" spans="1:10" ht="24" customHeight="1">
      <c r="A1300" s="113" t="s">
        <v>130</v>
      </c>
      <c r="B1300" s="100" t="s">
        <v>1372</v>
      </c>
      <c r="C1300" s="99" t="s">
        <v>686</v>
      </c>
      <c r="D1300" s="99" t="s">
        <v>968</v>
      </c>
      <c r="E1300" s="196" t="s">
        <v>129</v>
      </c>
      <c r="F1300" s="196"/>
      <c r="G1300" s="101" t="s">
        <v>39</v>
      </c>
      <c r="H1300" s="102">
        <v>1</v>
      </c>
      <c r="I1300" s="103">
        <v>162.16</v>
      </c>
      <c r="J1300" s="114">
        <v>162.16</v>
      </c>
    </row>
    <row r="1301" spans="1:10">
      <c r="A1301" s="115"/>
      <c r="B1301" s="144"/>
      <c r="C1301" s="144"/>
      <c r="D1301" s="144"/>
      <c r="E1301" s="144" t="s">
        <v>128</v>
      </c>
      <c r="F1301" s="145">
        <v>9.7677706999999998</v>
      </c>
      <c r="G1301" s="144" t="s">
        <v>127</v>
      </c>
      <c r="H1301" s="145">
        <v>8.19</v>
      </c>
      <c r="I1301" s="144" t="s">
        <v>126</v>
      </c>
      <c r="J1301" s="116">
        <v>17.96</v>
      </c>
    </row>
    <row r="1302" spans="1:10">
      <c r="A1302" s="115"/>
      <c r="B1302" s="144"/>
      <c r="C1302" s="144"/>
      <c r="D1302" s="144"/>
      <c r="E1302" s="144" t="s">
        <v>125</v>
      </c>
      <c r="F1302" s="145">
        <v>59.18</v>
      </c>
      <c r="G1302" s="144"/>
      <c r="H1302" s="197" t="s">
        <v>124</v>
      </c>
      <c r="I1302" s="197"/>
      <c r="J1302" s="116">
        <v>248.56</v>
      </c>
    </row>
    <row r="1303" spans="1:10" ht="49.9" customHeight="1" thickBot="1">
      <c r="A1303" s="74"/>
      <c r="B1303" s="137"/>
      <c r="C1303" s="137"/>
      <c r="D1303" s="137"/>
      <c r="E1303" s="137"/>
      <c r="F1303" s="137"/>
      <c r="G1303" s="137" t="s">
        <v>123</v>
      </c>
      <c r="H1303" s="146">
        <v>6</v>
      </c>
      <c r="I1303" s="137" t="s">
        <v>122</v>
      </c>
      <c r="J1303" s="117">
        <v>1491.36</v>
      </c>
    </row>
    <row r="1304" spans="1:10" ht="1.1499999999999999" customHeight="1" thickTop="1">
      <c r="A1304" s="118"/>
      <c r="B1304" s="104"/>
      <c r="C1304" s="104"/>
      <c r="D1304" s="104"/>
      <c r="E1304" s="104"/>
      <c r="F1304" s="104"/>
      <c r="G1304" s="104"/>
      <c r="H1304" s="104"/>
      <c r="I1304" s="104"/>
      <c r="J1304" s="119"/>
    </row>
    <row r="1305" spans="1:10" ht="18" customHeight="1">
      <c r="A1305" s="69" t="s">
        <v>51</v>
      </c>
      <c r="B1305" s="66" t="s">
        <v>120</v>
      </c>
      <c r="C1305" s="65" t="s">
        <v>119</v>
      </c>
      <c r="D1305" s="65" t="s">
        <v>1</v>
      </c>
      <c r="E1305" s="198" t="s">
        <v>139</v>
      </c>
      <c r="F1305" s="198"/>
      <c r="G1305" s="83" t="s">
        <v>118</v>
      </c>
      <c r="H1305" s="66" t="s">
        <v>117</v>
      </c>
      <c r="I1305" s="66" t="s">
        <v>116</v>
      </c>
      <c r="J1305" s="70" t="s">
        <v>2</v>
      </c>
    </row>
    <row r="1306" spans="1:10" ht="39" customHeight="1">
      <c r="A1306" s="94" t="s">
        <v>138</v>
      </c>
      <c r="B1306" s="86" t="s">
        <v>969</v>
      </c>
      <c r="C1306" s="85" t="s">
        <v>33</v>
      </c>
      <c r="D1306" s="85" t="s">
        <v>970</v>
      </c>
      <c r="E1306" s="199" t="s">
        <v>167</v>
      </c>
      <c r="F1306" s="199"/>
      <c r="G1306" s="87" t="s">
        <v>39</v>
      </c>
      <c r="H1306" s="98">
        <v>1</v>
      </c>
      <c r="I1306" s="88">
        <v>379.09</v>
      </c>
      <c r="J1306" s="112">
        <v>379.09</v>
      </c>
    </row>
    <row r="1307" spans="1:10" ht="25.9" customHeight="1">
      <c r="A1307" s="120" t="s">
        <v>135</v>
      </c>
      <c r="B1307" s="106" t="s">
        <v>174</v>
      </c>
      <c r="C1307" s="105" t="s">
        <v>33</v>
      </c>
      <c r="D1307" s="105" t="s">
        <v>173</v>
      </c>
      <c r="E1307" s="201" t="s">
        <v>132</v>
      </c>
      <c r="F1307" s="201"/>
      <c r="G1307" s="107" t="s">
        <v>131</v>
      </c>
      <c r="H1307" s="108">
        <v>0.94850000000000001</v>
      </c>
      <c r="I1307" s="109">
        <v>27.8</v>
      </c>
      <c r="J1307" s="121">
        <v>26.36</v>
      </c>
    </row>
    <row r="1308" spans="1:10" ht="24" customHeight="1">
      <c r="A1308" s="120" t="s">
        <v>135</v>
      </c>
      <c r="B1308" s="106" t="s">
        <v>134</v>
      </c>
      <c r="C1308" s="105" t="s">
        <v>33</v>
      </c>
      <c r="D1308" s="105" t="s">
        <v>133</v>
      </c>
      <c r="E1308" s="201" t="s">
        <v>132</v>
      </c>
      <c r="F1308" s="201"/>
      <c r="G1308" s="107" t="s">
        <v>131</v>
      </c>
      <c r="H1308" s="108">
        <v>0.29880000000000001</v>
      </c>
      <c r="I1308" s="109">
        <v>23.48</v>
      </c>
      <c r="J1308" s="121">
        <v>7.01</v>
      </c>
    </row>
    <row r="1309" spans="1:10" ht="39" customHeight="1">
      <c r="A1309" s="113" t="s">
        <v>130</v>
      </c>
      <c r="B1309" s="100" t="s">
        <v>530</v>
      </c>
      <c r="C1309" s="99" t="s">
        <v>33</v>
      </c>
      <c r="D1309" s="99" t="s">
        <v>531</v>
      </c>
      <c r="E1309" s="196" t="s">
        <v>129</v>
      </c>
      <c r="F1309" s="196"/>
      <c r="G1309" s="101" t="s">
        <v>39</v>
      </c>
      <c r="H1309" s="102">
        <v>6</v>
      </c>
      <c r="I1309" s="103">
        <v>20.03</v>
      </c>
      <c r="J1309" s="114">
        <v>120.18</v>
      </c>
    </row>
    <row r="1310" spans="1:10" ht="25.9" customHeight="1">
      <c r="A1310" s="113" t="s">
        <v>130</v>
      </c>
      <c r="B1310" s="100" t="s">
        <v>265</v>
      </c>
      <c r="C1310" s="99" t="s">
        <v>33</v>
      </c>
      <c r="D1310" s="99" t="s">
        <v>264</v>
      </c>
      <c r="E1310" s="196" t="s">
        <v>129</v>
      </c>
      <c r="F1310" s="196"/>
      <c r="G1310" s="101" t="s">
        <v>39</v>
      </c>
      <c r="H1310" s="102">
        <v>1</v>
      </c>
      <c r="I1310" s="103">
        <v>225.54</v>
      </c>
      <c r="J1310" s="114">
        <v>225.54</v>
      </c>
    </row>
    <row r="1311" spans="1:10">
      <c r="A1311" s="115"/>
      <c r="B1311" s="144"/>
      <c r="C1311" s="144"/>
      <c r="D1311" s="144"/>
      <c r="E1311" s="144" t="s">
        <v>128</v>
      </c>
      <c r="F1311" s="145">
        <v>11.829009626366455</v>
      </c>
      <c r="G1311" s="144" t="s">
        <v>127</v>
      </c>
      <c r="H1311" s="145">
        <v>9.92</v>
      </c>
      <c r="I1311" s="144" t="s">
        <v>126</v>
      </c>
      <c r="J1311" s="116">
        <v>21.75</v>
      </c>
    </row>
    <row r="1312" spans="1:10">
      <c r="A1312" s="115"/>
      <c r="B1312" s="144"/>
      <c r="C1312" s="144"/>
      <c r="D1312" s="144"/>
      <c r="E1312" s="144" t="s">
        <v>125</v>
      </c>
      <c r="F1312" s="145">
        <v>118.46</v>
      </c>
      <c r="G1312" s="144"/>
      <c r="H1312" s="197" t="s">
        <v>124</v>
      </c>
      <c r="I1312" s="197"/>
      <c r="J1312" s="116">
        <v>497.55</v>
      </c>
    </row>
    <row r="1313" spans="1:10" ht="49.9" customHeight="1" thickBot="1">
      <c r="A1313" s="74"/>
      <c r="B1313" s="137"/>
      <c r="C1313" s="137"/>
      <c r="D1313" s="137"/>
      <c r="E1313" s="137"/>
      <c r="F1313" s="137"/>
      <c r="G1313" s="137" t="s">
        <v>123</v>
      </c>
      <c r="H1313" s="146">
        <v>4</v>
      </c>
      <c r="I1313" s="137" t="s">
        <v>122</v>
      </c>
      <c r="J1313" s="117">
        <v>1990.2</v>
      </c>
    </row>
    <row r="1314" spans="1:10" ht="1.1499999999999999" customHeight="1" thickTop="1">
      <c r="A1314" s="118"/>
      <c r="B1314" s="104"/>
      <c r="C1314" s="104"/>
      <c r="D1314" s="104"/>
      <c r="E1314" s="104"/>
      <c r="F1314" s="104"/>
      <c r="G1314" s="104"/>
      <c r="H1314" s="104"/>
      <c r="I1314" s="104"/>
      <c r="J1314" s="119"/>
    </row>
    <row r="1315" spans="1:10" ht="18" customHeight="1">
      <c r="A1315" s="69" t="s">
        <v>50</v>
      </c>
      <c r="B1315" s="66" t="s">
        <v>120</v>
      </c>
      <c r="C1315" s="65" t="s">
        <v>119</v>
      </c>
      <c r="D1315" s="65" t="s">
        <v>1</v>
      </c>
      <c r="E1315" s="198" t="s">
        <v>139</v>
      </c>
      <c r="F1315" s="198"/>
      <c r="G1315" s="83" t="s">
        <v>118</v>
      </c>
      <c r="H1315" s="66" t="s">
        <v>117</v>
      </c>
      <c r="I1315" s="66" t="s">
        <v>116</v>
      </c>
      <c r="J1315" s="70" t="s">
        <v>2</v>
      </c>
    </row>
    <row r="1316" spans="1:10" ht="39" customHeight="1">
      <c r="A1316" s="94" t="s">
        <v>138</v>
      </c>
      <c r="B1316" s="86" t="s">
        <v>971</v>
      </c>
      <c r="C1316" s="85" t="s">
        <v>33</v>
      </c>
      <c r="D1316" s="85" t="s">
        <v>972</v>
      </c>
      <c r="E1316" s="199" t="s">
        <v>167</v>
      </c>
      <c r="F1316" s="199"/>
      <c r="G1316" s="87" t="s">
        <v>39</v>
      </c>
      <c r="H1316" s="98">
        <v>1</v>
      </c>
      <c r="I1316" s="88">
        <v>347.6</v>
      </c>
      <c r="J1316" s="112">
        <v>347.6</v>
      </c>
    </row>
    <row r="1317" spans="1:10" ht="25.9" customHeight="1">
      <c r="A1317" s="120" t="s">
        <v>135</v>
      </c>
      <c r="B1317" s="106" t="s">
        <v>174</v>
      </c>
      <c r="C1317" s="105" t="s">
        <v>33</v>
      </c>
      <c r="D1317" s="105" t="s">
        <v>173</v>
      </c>
      <c r="E1317" s="201" t="s">
        <v>132</v>
      </c>
      <c r="F1317" s="201"/>
      <c r="G1317" s="107" t="s">
        <v>131</v>
      </c>
      <c r="H1317" s="108">
        <v>0.94850000000000001</v>
      </c>
      <c r="I1317" s="109">
        <v>27.8</v>
      </c>
      <c r="J1317" s="121">
        <v>26.36</v>
      </c>
    </row>
    <row r="1318" spans="1:10" ht="24" customHeight="1">
      <c r="A1318" s="120" t="s">
        <v>135</v>
      </c>
      <c r="B1318" s="106" t="s">
        <v>134</v>
      </c>
      <c r="C1318" s="105" t="s">
        <v>33</v>
      </c>
      <c r="D1318" s="105" t="s">
        <v>133</v>
      </c>
      <c r="E1318" s="201" t="s">
        <v>132</v>
      </c>
      <c r="F1318" s="201"/>
      <c r="G1318" s="107" t="s">
        <v>131</v>
      </c>
      <c r="H1318" s="108">
        <v>0.29880000000000001</v>
      </c>
      <c r="I1318" s="109">
        <v>23.48</v>
      </c>
      <c r="J1318" s="121">
        <v>7.01</v>
      </c>
    </row>
    <row r="1319" spans="1:10" ht="39" customHeight="1">
      <c r="A1319" s="113" t="s">
        <v>130</v>
      </c>
      <c r="B1319" s="100" t="s">
        <v>530</v>
      </c>
      <c r="C1319" s="99" t="s">
        <v>33</v>
      </c>
      <c r="D1319" s="99" t="s">
        <v>531</v>
      </c>
      <c r="E1319" s="196" t="s">
        <v>129</v>
      </c>
      <c r="F1319" s="196"/>
      <c r="G1319" s="101" t="s">
        <v>39</v>
      </c>
      <c r="H1319" s="102">
        <v>6</v>
      </c>
      <c r="I1319" s="103">
        <v>20.03</v>
      </c>
      <c r="J1319" s="114">
        <v>120.18</v>
      </c>
    </row>
    <row r="1320" spans="1:10" ht="25.9" customHeight="1">
      <c r="A1320" s="113" t="s">
        <v>130</v>
      </c>
      <c r="B1320" s="100" t="s">
        <v>1373</v>
      </c>
      <c r="C1320" s="99" t="s">
        <v>33</v>
      </c>
      <c r="D1320" s="99" t="s">
        <v>1374</v>
      </c>
      <c r="E1320" s="196" t="s">
        <v>129</v>
      </c>
      <c r="F1320" s="196"/>
      <c r="G1320" s="101" t="s">
        <v>39</v>
      </c>
      <c r="H1320" s="102">
        <v>1</v>
      </c>
      <c r="I1320" s="103">
        <v>194.05</v>
      </c>
      <c r="J1320" s="114">
        <v>194.05</v>
      </c>
    </row>
    <row r="1321" spans="1:10">
      <c r="A1321" s="115"/>
      <c r="B1321" s="144"/>
      <c r="C1321" s="144"/>
      <c r="D1321" s="144"/>
      <c r="E1321" s="144" t="s">
        <v>128</v>
      </c>
      <c r="F1321" s="145">
        <v>11.829009626366455</v>
      </c>
      <c r="G1321" s="144" t="s">
        <v>127</v>
      </c>
      <c r="H1321" s="145">
        <v>9.92</v>
      </c>
      <c r="I1321" s="144" t="s">
        <v>126</v>
      </c>
      <c r="J1321" s="116">
        <v>21.75</v>
      </c>
    </row>
    <row r="1322" spans="1:10">
      <c r="A1322" s="115"/>
      <c r="B1322" s="144"/>
      <c r="C1322" s="144"/>
      <c r="D1322" s="144"/>
      <c r="E1322" s="144" t="s">
        <v>125</v>
      </c>
      <c r="F1322" s="145">
        <v>108.62</v>
      </c>
      <c r="G1322" s="144"/>
      <c r="H1322" s="197" t="s">
        <v>124</v>
      </c>
      <c r="I1322" s="197"/>
      <c r="J1322" s="116">
        <v>456.22</v>
      </c>
    </row>
    <row r="1323" spans="1:10" ht="49.9" customHeight="1" thickBot="1">
      <c r="A1323" s="74"/>
      <c r="B1323" s="137"/>
      <c r="C1323" s="137"/>
      <c r="D1323" s="137"/>
      <c r="E1323" s="137"/>
      <c r="F1323" s="137"/>
      <c r="G1323" s="137" t="s">
        <v>123</v>
      </c>
      <c r="H1323" s="146">
        <v>2</v>
      </c>
      <c r="I1323" s="137" t="s">
        <v>122</v>
      </c>
      <c r="J1323" s="117">
        <v>912.44</v>
      </c>
    </row>
    <row r="1324" spans="1:10" ht="1.1499999999999999" customHeight="1" thickTop="1">
      <c r="A1324" s="118"/>
      <c r="B1324" s="104"/>
      <c r="C1324" s="104"/>
      <c r="D1324" s="104"/>
      <c r="E1324" s="104"/>
      <c r="F1324" s="104"/>
      <c r="G1324" s="104"/>
      <c r="H1324" s="104"/>
      <c r="I1324" s="104"/>
      <c r="J1324" s="119"/>
    </row>
    <row r="1325" spans="1:10" ht="18" customHeight="1">
      <c r="A1325" s="69" t="s">
        <v>973</v>
      </c>
      <c r="B1325" s="66" t="s">
        <v>120</v>
      </c>
      <c r="C1325" s="65" t="s">
        <v>119</v>
      </c>
      <c r="D1325" s="65" t="s">
        <v>1</v>
      </c>
      <c r="E1325" s="198" t="s">
        <v>139</v>
      </c>
      <c r="F1325" s="198"/>
      <c r="G1325" s="83" t="s">
        <v>118</v>
      </c>
      <c r="H1325" s="66" t="s">
        <v>117</v>
      </c>
      <c r="I1325" s="66" t="s">
        <v>116</v>
      </c>
      <c r="J1325" s="70" t="s">
        <v>2</v>
      </c>
    </row>
    <row r="1326" spans="1:10" ht="25.9" customHeight="1">
      <c r="A1326" s="94" t="s">
        <v>138</v>
      </c>
      <c r="B1326" s="86" t="s">
        <v>974</v>
      </c>
      <c r="C1326" s="85" t="s">
        <v>765</v>
      </c>
      <c r="D1326" s="85" t="s">
        <v>975</v>
      </c>
      <c r="E1326" s="199" t="s">
        <v>1375</v>
      </c>
      <c r="F1326" s="199"/>
      <c r="G1326" s="87" t="s">
        <v>767</v>
      </c>
      <c r="H1326" s="98">
        <v>1</v>
      </c>
      <c r="I1326" s="88">
        <v>111.72</v>
      </c>
      <c r="J1326" s="112">
        <v>111.72</v>
      </c>
    </row>
    <row r="1327" spans="1:10" ht="24" customHeight="1">
      <c r="A1327" s="120" t="s">
        <v>135</v>
      </c>
      <c r="B1327" s="106" t="s">
        <v>1376</v>
      </c>
      <c r="C1327" s="105" t="s">
        <v>765</v>
      </c>
      <c r="D1327" s="105" t="s">
        <v>1377</v>
      </c>
      <c r="E1327" s="201" t="s">
        <v>1142</v>
      </c>
      <c r="F1327" s="201"/>
      <c r="G1327" s="107" t="s">
        <v>1110</v>
      </c>
      <c r="H1327" s="108">
        <v>0.3</v>
      </c>
      <c r="I1327" s="109">
        <v>3.66</v>
      </c>
      <c r="J1327" s="121">
        <v>1.0900000000000001</v>
      </c>
    </row>
    <row r="1328" spans="1:10" ht="25.9" customHeight="1">
      <c r="A1328" s="113" t="s">
        <v>130</v>
      </c>
      <c r="B1328" s="100" t="s">
        <v>1378</v>
      </c>
      <c r="C1328" s="99" t="s">
        <v>765</v>
      </c>
      <c r="D1328" s="99" t="s">
        <v>1379</v>
      </c>
      <c r="E1328" s="196" t="s">
        <v>129</v>
      </c>
      <c r="F1328" s="196"/>
      <c r="G1328" s="101" t="s">
        <v>767</v>
      </c>
      <c r="H1328" s="102">
        <v>1</v>
      </c>
      <c r="I1328" s="103">
        <v>104.9</v>
      </c>
      <c r="J1328" s="114">
        <v>104.9</v>
      </c>
    </row>
    <row r="1329" spans="1:10" ht="24" customHeight="1">
      <c r="A1329" s="113" t="s">
        <v>130</v>
      </c>
      <c r="B1329" s="100" t="s">
        <v>1380</v>
      </c>
      <c r="C1329" s="99" t="s">
        <v>765</v>
      </c>
      <c r="D1329" s="99" t="s">
        <v>1381</v>
      </c>
      <c r="E1329" s="196" t="s">
        <v>368</v>
      </c>
      <c r="F1329" s="196"/>
      <c r="G1329" s="101" t="s">
        <v>1110</v>
      </c>
      <c r="H1329" s="102">
        <v>0.3</v>
      </c>
      <c r="I1329" s="103">
        <v>19.13</v>
      </c>
      <c r="J1329" s="114">
        <v>5.73</v>
      </c>
    </row>
    <row r="1330" spans="1:10">
      <c r="A1330" s="115"/>
      <c r="B1330" s="144"/>
      <c r="C1330" s="144"/>
      <c r="D1330" s="144"/>
      <c r="E1330" s="144" t="s">
        <v>128</v>
      </c>
      <c r="F1330" s="145">
        <v>3.1163322</v>
      </c>
      <c r="G1330" s="144" t="s">
        <v>127</v>
      </c>
      <c r="H1330" s="145">
        <v>2.61</v>
      </c>
      <c r="I1330" s="144" t="s">
        <v>126</v>
      </c>
      <c r="J1330" s="116">
        <v>5.73</v>
      </c>
    </row>
    <row r="1331" spans="1:10">
      <c r="A1331" s="115"/>
      <c r="B1331" s="144"/>
      <c r="C1331" s="144"/>
      <c r="D1331" s="144"/>
      <c r="E1331" s="144" t="s">
        <v>125</v>
      </c>
      <c r="F1331" s="145">
        <v>34.909999999999997</v>
      </c>
      <c r="G1331" s="144"/>
      <c r="H1331" s="197" t="s">
        <v>124</v>
      </c>
      <c r="I1331" s="197"/>
      <c r="J1331" s="116">
        <v>146.63</v>
      </c>
    </row>
    <row r="1332" spans="1:10" ht="49.9" customHeight="1" thickBot="1">
      <c r="A1332" s="74"/>
      <c r="B1332" s="137"/>
      <c r="C1332" s="137"/>
      <c r="D1332" s="137"/>
      <c r="E1332" s="137"/>
      <c r="F1332" s="137"/>
      <c r="G1332" s="137" t="s">
        <v>123</v>
      </c>
      <c r="H1332" s="146">
        <v>8</v>
      </c>
      <c r="I1332" s="137" t="s">
        <v>122</v>
      </c>
      <c r="J1332" s="117">
        <v>1173.04</v>
      </c>
    </row>
    <row r="1333" spans="1:10" ht="1.1499999999999999" customHeight="1" thickTop="1">
      <c r="A1333" s="118"/>
      <c r="B1333" s="104"/>
      <c r="C1333" s="104"/>
      <c r="D1333" s="104"/>
      <c r="E1333" s="104"/>
      <c r="F1333" s="104"/>
      <c r="G1333" s="104"/>
      <c r="H1333" s="104"/>
      <c r="I1333" s="104"/>
      <c r="J1333" s="119"/>
    </row>
    <row r="1334" spans="1:10" ht="18" customHeight="1">
      <c r="A1334" s="69" t="s">
        <v>976</v>
      </c>
      <c r="B1334" s="66" t="s">
        <v>120</v>
      </c>
      <c r="C1334" s="65" t="s">
        <v>119</v>
      </c>
      <c r="D1334" s="65" t="s">
        <v>1</v>
      </c>
      <c r="E1334" s="198" t="s">
        <v>139</v>
      </c>
      <c r="F1334" s="198"/>
      <c r="G1334" s="83" t="s">
        <v>118</v>
      </c>
      <c r="H1334" s="66" t="s">
        <v>117</v>
      </c>
      <c r="I1334" s="66" t="s">
        <v>116</v>
      </c>
      <c r="J1334" s="70" t="s">
        <v>2</v>
      </c>
    </row>
    <row r="1335" spans="1:10" ht="25.9" customHeight="1">
      <c r="A1335" s="94" t="s">
        <v>138</v>
      </c>
      <c r="B1335" s="86" t="s">
        <v>977</v>
      </c>
      <c r="C1335" s="85" t="s">
        <v>808</v>
      </c>
      <c r="D1335" s="85" t="s">
        <v>978</v>
      </c>
      <c r="E1335" s="199" t="s">
        <v>1382</v>
      </c>
      <c r="F1335" s="199"/>
      <c r="G1335" s="87" t="s">
        <v>39</v>
      </c>
      <c r="H1335" s="98">
        <v>1</v>
      </c>
      <c r="I1335" s="88">
        <v>380.61</v>
      </c>
      <c r="J1335" s="112">
        <v>380.61</v>
      </c>
    </row>
    <row r="1336" spans="1:10" ht="24" customHeight="1">
      <c r="A1336" s="113" t="s">
        <v>130</v>
      </c>
      <c r="B1336" s="100" t="s">
        <v>1383</v>
      </c>
      <c r="C1336" s="99" t="s">
        <v>808</v>
      </c>
      <c r="D1336" s="99" t="s">
        <v>1384</v>
      </c>
      <c r="E1336" s="196" t="s">
        <v>368</v>
      </c>
      <c r="F1336" s="196"/>
      <c r="G1336" s="101" t="s">
        <v>131</v>
      </c>
      <c r="H1336" s="102">
        <v>0.5</v>
      </c>
      <c r="I1336" s="103">
        <v>19.100000000000001</v>
      </c>
      <c r="J1336" s="114">
        <v>9.5500000000000007</v>
      </c>
    </row>
    <row r="1337" spans="1:10" ht="24" customHeight="1">
      <c r="A1337" s="113" t="s">
        <v>130</v>
      </c>
      <c r="B1337" s="100" t="s">
        <v>1385</v>
      </c>
      <c r="C1337" s="99" t="s">
        <v>808</v>
      </c>
      <c r="D1337" s="99" t="s">
        <v>1386</v>
      </c>
      <c r="E1337" s="196" t="s">
        <v>129</v>
      </c>
      <c r="F1337" s="196"/>
      <c r="G1337" s="101" t="s">
        <v>39</v>
      </c>
      <c r="H1337" s="102">
        <v>1</v>
      </c>
      <c r="I1337" s="103">
        <v>316.70999999999998</v>
      </c>
      <c r="J1337" s="114">
        <v>316.70999999999998</v>
      </c>
    </row>
    <row r="1338" spans="1:10" ht="24" customHeight="1">
      <c r="A1338" s="113" t="s">
        <v>130</v>
      </c>
      <c r="B1338" s="100" t="s">
        <v>1387</v>
      </c>
      <c r="C1338" s="99" t="s">
        <v>808</v>
      </c>
      <c r="D1338" s="99" t="s">
        <v>1388</v>
      </c>
      <c r="E1338" s="196" t="s">
        <v>129</v>
      </c>
      <c r="F1338" s="196"/>
      <c r="G1338" s="101" t="s">
        <v>39</v>
      </c>
      <c r="H1338" s="102">
        <v>1</v>
      </c>
      <c r="I1338" s="103">
        <v>42.28</v>
      </c>
      <c r="J1338" s="114">
        <v>42.28</v>
      </c>
    </row>
    <row r="1339" spans="1:10" ht="24" customHeight="1">
      <c r="A1339" s="113" t="s">
        <v>130</v>
      </c>
      <c r="B1339" s="100" t="s">
        <v>1195</v>
      </c>
      <c r="C1339" s="99" t="s">
        <v>808</v>
      </c>
      <c r="D1339" s="99" t="s">
        <v>1196</v>
      </c>
      <c r="E1339" s="196" t="s">
        <v>368</v>
      </c>
      <c r="F1339" s="196"/>
      <c r="G1339" s="101" t="s">
        <v>131</v>
      </c>
      <c r="H1339" s="102">
        <v>0.5</v>
      </c>
      <c r="I1339" s="103">
        <v>24.15</v>
      </c>
      <c r="J1339" s="114">
        <v>12.07</v>
      </c>
    </row>
    <row r="1340" spans="1:10">
      <c r="A1340" s="115"/>
      <c r="B1340" s="144"/>
      <c r="C1340" s="144"/>
      <c r="D1340" s="144"/>
      <c r="E1340" s="144" t="s">
        <v>128</v>
      </c>
      <c r="F1340" s="145">
        <v>11.758307500000001</v>
      </c>
      <c r="G1340" s="144" t="s">
        <v>127</v>
      </c>
      <c r="H1340" s="145">
        <v>9.86</v>
      </c>
      <c r="I1340" s="144" t="s">
        <v>126</v>
      </c>
      <c r="J1340" s="116">
        <v>21.62</v>
      </c>
    </row>
    <row r="1341" spans="1:10">
      <c r="A1341" s="115"/>
      <c r="B1341" s="144"/>
      <c r="C1341" s="144"/>
      <c r="D1341" s="144"/>
      <c r="E1341" s="144" t="s">
        <v>125</v>
      </c>
      <c r="F1341" s="145">
        <v>118.94</v>
      </c>
      <c r="G1341" s="144"/>
      <c r="H1341" s="197" t="s">
        <v>124</v>
      </c>
      <c r="I1341" s="197"/>
      <c r="J1341" s="116">
        <v>499.55</v>
      </c>
    </row>
    <row r="1342" spans="1:10" ht="49.9" customHeight="1" thickBot="1">
      <c r="A1342" s="74"/>
      <c r="B1342" s="137"/>
      <c r="C1342" s="137"/>
      <c r="D1342" s="137"/>
      <c r="E1342" s="137"/>
      <c r="F1342" s="137"/>
      <c r="G1342" s="137" t="s">
        <v>123</v>
      </c>
      <c r="H1342" s="146">
        <v>2</v>
      </c>
      <c r="I1342" s="137" t="s">
        <v>122</v>
      </c>
      <c r="J1342" s="117">
        <v>999.1</v>
      </c>
    </row>
    <row r="1343" spans="1:10" ht="1.1499999999999999" customHeight="1" thickTop="1">
      <c r="A1343" s="118"/>
      <c r="B1343" s="104"/>
      <c r="C1343" s="104"/>
      <c r="D1343" s="104"/>
      <c r="E1343" s="104"/>
      <c r="F1343" s="104"/>
      <c r="G1343" s="104"/>
      <c r="H1343" s="104"/>
      <c r="I1343" s="104"/>
      <c r="J1343" s="119"/>
    </row>
    <row r="1344" spans="1:10" ht="18" customHeight="1">
      <c r="A1344" s="69" t="s">
        <v>979</v>
      </c>
      <c r="B1344" s="66" t="s">
        <v>120</v>
      </c>
      <c r="C1344" s="65" t="s">
        <v>119</v>
      </c>
      <c r="D1344" s="65" t="s">
        <v>1</v>
      </c>
      <c r="E1344" s="198" t="s">
        <v>139</v>
      </c>
      <c r="F1344" s="198"/>
      <c r="G1344" s="83" t="s">
        <v>118</v>
      </c>
      <c r="H1344" s="66" t="s">
        <v>117</v>
      </c>
      <c r="I1344" s="66" t="s">
        <v>116</v>
      </c>
      <c r="J1344" s="70" t="s">
        <v>2</v>
      </c>
    </row>
    <row r="1345" spans="1:10" ht="25.9" customHeight="1">
      <c r="A1345" s="94" t="s">
        <v>138</v>
      </c>
      <c r="B1345" s="86" t="s">
        <v>980</v>
      </c>
      <c r="C1345" s="85" t="s">
        <v>686</v>
      </c>
      <c r="D1345" s="85" t="s">
        <v>981</v>
      </c>
      <c r="E1345" s="199">
        <v>0</v>
      </c>
      <c r="F1345" s="199"/>
      <c r="G1345" s="87" t="s">
        <v>767</v>
      </c>
      <c r="H1345" s="98">
        <v>1</v>
      </c>
      <c r="I1345" s="88">
        <v>1074.2</v>
      </c>
      <c r="J1345" s="112">
        <v>1074.2</v>
      </c>
    </row>
    <row r="1346" spans="1:10" ht="25.9" customHeight="1">
      <c r="A1346" s="120" t="s">
        <v>135</v>
      </c>
      <c r="B1346" s="106" t="s">
        <v>1341</v>
      </c>
      <c r="C1346" s="105" t="s">
        <v>686</v>
      </c>
      <c r="D1346" s="105" t="s">
        <v>1342</v>
      </c>
      <c r="E1346" s="201" t="s">
        <v>338</v>
      </c>
      <c r="F1346" s="201"/>
      <c r="G1346" s="107" t="s">
        <v>131</v>
      </c>
      <c r="H1346" s="108">
        <v>3</v>
      </c>
      <c r="I1346" s="109">
        <v>24.27</v>
      </c>
      <c r="J1346" s="121">
        <v>72.81</v>
      </c>
    </row>
    <row r="1347" spans="1:10" ht="25.9" customHeight="1">
      <c r="A1347" s="120" t="s">
        <v>135</v>
      </c>
      <c r="B1347" s="106" t="s">
        <v>1339</v>
      </c>
      <c r="C1347" s="105" t="s">
        <v>686</v>
      </c>
      <c r="D1347" s="105" t="s">
        <v>1340</v>
      </c>
      <c r="E1347" s="201" t="s">
        <v>338</v>
      </c>
      <c r="F1347" s="201"/>
      <c r="G1347" s="107" t="s">
        <v>131</v>
      </c>
      <c r="H1347" s="108">
        <v>3</v>
      </c>
      <c r="I1347" s="109">
        <v>30.03</v>
      </c>
      <c r="J1347" s="121">
        <v>90.09</v>
      </c>
    </row>
    <row r="1348" spans="1:10" ht="25.9" customHeight="1">
      <c r="A1348" s="113" t="s">
        <v>130</v>
      </c>
      <c r="B1348" s="100" t="s">
        <v>1389</v>
      </c>
      <c r="C1348" s="99" t="s">
        <v>686</v>
      </c>
      <c r="D1348" s="99" t="s">
        <v>981</v>
      </c>
      <c r="E1348" s="196" t="s">
        <v>129</v>
      </c>
      <c r="F1348" s="196"/>
      <c r="G1348" s="101" t="s">
        <v>767</v>
      </c>
      <c r="H1348" s="102">
        <v>1</v>
      </c>
      <c r="I1348" s="103">
        <v>812.46</v>
      </c>
      <c r="J1348" s="114">
        <v>812.46</v>
      </c>
    </row>
    <row r="1349" spans="1:10" ht="24" customHeight="1">
      <c r="A1349" s="113" t="s">
        <v>130</v>
      </c>
      <c r="B1349" s="100" t="s">
        <v>1055</v>
      </c>
      <c r="C1349" s="99" t="s">
        <v>686</v>
      </c>
      <c r="D1349" s="99" t="s">
        <v>1056</v>
      </c>
      <c r="E1349" s="196" t="s">
        <v>129</v>
      </c>
      <c r="F1349" s="196"/>
      <c r="G1349" s="101" t="s">
        <v>107</v>
      </c>
      <c r="H1349" s="102">
        <v>1</v>
      </c>
      <c r="I1349" s="103">
        <v>17.73</v>
      </c>
      <c r="J1349" s="114">
        <v>17.73</v>
      </c>
    </row>
    <row r="1350" spans="1:10" ht="24" customHeight="1">
      <c r="A1350" s="113" t="s">
        <v>130</v>
      </c>
      <c r="B1350" s="100" t="s">
        <v>1343</v>
      </c>
      <c r="C1350" s="99" t="s">
        <v>686</v>
      </c>
      <c r="D1350" s="99" t="s">
        <v>1344</v>
      </c>
      <c r="E1350" s="196" t="s">
        <v>129</v>
      </c>
      <c r="F1350" s="196"/>
      <c r="G1350" s="101" t="s">
        <v>39</v>
      </c>
      <c r="H1350" s="102">
        <v>2</v>
      </c>
      <c r="I1350" s="103">
        <v>9.4</v>
      </c>
      <c r="J1350" s="114">
        <v>18.8</v>
      </c>
    </row>
    <row r="1351" spans="1:10" ht="24" customHeight="1">
      <c r="A1351" s="113" t="s">
        <v>130</v>
      </c>
      <c r="B1351" s="100" t="s">
        <v>1390</v>
      </c>
      <c r="C1351" s="99" t="s">
        <v>686</v>
      </c>
      <c r="D1351" s="99" t="s">
        <v>1391</v>
      </c>
      <c r="E1351" s="196" t="s">
        <v>129</v>
      </c>
      <c r="F1351" s="196"/>
      <c r="G1351" s="101" t="s">
        <v>767</v>
      </c>
      <c r="H1351" s="102">
        <v>1</v>
      </c>
      <c r="I1351" s="103">
        <v>52.4</v>
      </c>
      <c r="J1351" s="114">
        <v>52.4</v>
      </c>
    </row>
    <row r="1352" spans="1:10" ht="24" customHeight="1">
      <c r="A1352" s="113" t="s">
        <v>130</v>
      </c>
      <c r="B1352" s="100" t="s">
        <v>1119</v>
      </c>
      <c r="C1352" s="99" t="s">
        <v>686</v>
      </c>
      <c r="D1352" s="99" t="s">
        <v>1120</v>
      </c>
      <c r="E1352" s="196" t="s">
        <v>129</v>
      </c>
      <c r="F1352" s="196"/>
      <c r="G1352" s="101" t="s">
        <v>107</v>
      </c>
      <c r="H1352" s="102">
        <v>0.09</v>
      </c>
      <c r="I1352" s="103">
        <v>5.59</v>
      </c>
      <c r="J1352" s="114">
        <v>0.5</v>
      </c>
    </row>
    <row r="1353" spans="1:10" ht="24" customHeight="1">
      <c r="A1353" s="113" t="s">
        <v>130</v>
      </c>
      <c r="B1353" s="100" t="s">
        <v>1347</v>
      </c>
      <c r="C1353" s="99" t="s">
        <v>686</v>
      </c>
      <c r="D1353" s="99" t="s">
        <v>1348</v>
      </c>
      <c r="E1353" s="196" t="s">
        <v>129</v>
      </c>
      <c r="F1353" s="196"/>
      <c r="G1353" s="101" t="s">
        <v>39</v>
      </c>
      <c r="H1353" s="102">
        <v>1</v>
      </c>
      <c r="I1353" s="103">
        <v>9.41</v>
      </c>
      <c r="J1353" s="114">
        <v>9.41</v>
      </c>
    </row>
    <row r="1354" spans="1:10">
      <c r="A1354" s="115"/>
      <c r="B1354" s="144"/>
      <c r="C1354" s="144"/>
      <c r="D1354" s="144"/>
      <c r="E1354" s="144" t="s">
        <v>128</v>
      </c>
      <c r="F1354" s="145">
        <v>58.606624199999999</v>
      </c>
      <c r="G1354" s="144" t="s">
        <v>127</v>
      </c>
      <c r="H1354" s="145">
        <v>49.15</v>
      </c>
      <c r="I1354" s="144" t="s">
        <v>126</v>
      </c>
      <c r="J1354" s="116">
        <v>107.76</v>
      </c>
    </row>
    <row r="1355" spans="1:10">
      <c r="A1355" s="115"/>
      <c r="B1355" s="144"/>
      <c r="C1355" s="144"/>
      <c r="D1355" s="144"/>
      <c r="E1355" s="144" t="s">
        <v>125</v>
      </c>
      <c r="F1355" s="145">
        <v>335.68</v>
      </c>
      <c r="G1355" s="144"/>
      <c r="H1355" s="197" t="s">
        <v>124</v>
      </c>
      <c r="I1355" s="197"/>
      <c r="J1355" s="116">
        <v>1409.88</v>
      </c>
    </row>
    <row r="1356" spans="1:10" ht="49.9" customHeight="1" thickBot="1">
      <c r="A1356" s="74"/>
      <c r="B1356" s="137"/>
      <c r="C1356" s="137"/>
      <c r="D1356" s="137"/>
      <c r="E1356" s="137"/>
      <c r="F1356" s="137"/>
      <c r="G1356" s="137" t="s">
        <v>123</v>
      </c>
      <c r="H1356" s="146">
        <v>4</v>
      </c>
      <c r="I1356" s="137" t="s">
        <v>122</v>
      </c>
      <c r="J1356" s="117">
        <v>5639.52</v>
      </c>
    </row>
    <row r="1357" spans="1:10" ht="1.1499999999999999" customHeight="1" thickTop="1">
      <c r="A1357" s="118"/>
      <c r="B1357" s="104"/>
      <c r="C1357" s="104"/>
      <c r="D1357" s="104"/>
      <c r="E1357" s="104"/>
      <c r="F1357" s="104"/>
      <c r="G1357" s="104"/>
      <c r="H1357" s="104"/>
      <c r="I1357" s="104"/>
      <c r="J1357" s="119"/>
    </row>
    <row r="1358" spans="1:10" ht="24" customHeight="1">
      <c r="A1358" s="93" t="s">
        <v>21</v>
      </c>
      <c r="B1358" s="67"/>
      <c r="C1358" s="67"/>
      <c r="D1358" s="67" t="s">
        <v>10</v>
      </c>
      <c r="E1358" s="67"/>
      <c r="F1358" s="200"/>
      <c r="G1358" s="200"/>
      <c r="H1358" s="84"/>
      <c r="I1358" s="67"/>
      <c r="J1358" s="111">
        <v>31210.5</v>
      </c>
    </row>
    <row r="1359" spans="1:10" ht="24" customHeight="1">
      <c r="A1359" s="93" t="s">
        <v>49</v>
      </c>
      <c r="B1359" s="67"/>
      <c r="C1359" s="67"/>
      <c r="D1359" s="67" t="s">
        <v>982</v>
      </c>
      <c r="E1359" s="67"/>
      <c r="F1359" s="200"/>
      <c r="G1359" s="200"/>
      <c r="H1359" s="84"/>
      <c r="I1359" s="67"/>
      <c r="J1359" s="111">
        <v>8939.09</v>
      </c>
    </row>
    <row r="1360" spans="1:10" ht="18" customHeight="1">
      <c r="A1360" s="69" t="s">
        <v>983</v>
      </c>
      <c r="B1360" s="66" t="s">
        <v>120</v>
      </c>
      <c r="C1360" s="65" t="s">
        <v>119</v>
      </c>
      <c r="D1360" s="65" t="s">
        <v>1</v>
      </c>
      <c r="E1360" s="198" t="s">
        <v>139</v>
      </c>
      <c r="F1360" s="198"/>
      <c r="G1360" s="83" t="s">
        <v>118</v>
      </c>
      <c r="H1360" s="66" t="s">
        <v>117</v>
      </c>
      <c r="I1360" s="66" t="s">
        <v>116</v>
      </c>
      <c r="J1360" s="70" t="s">
        <v>2</v>
      </c>
    </row>
    <row r="1361" spans="1:10" ht="24" customHeight="1">
      <c r="A1361" s="94" t="s">
        <v>138</v>
      </c>
      <c r="B1361" s="86" t="s">
        <v>984</v>
      </c>
      <c r="C1361" s="85" t="s">
        <v>686</v>
      </c>
      <c r="D1361" s="85" t="s">
        <v>985</v>
      </c>
      <c r="E1361" s="199" t="s">
        <v>338</v>
      </c>
      <c r="F1361" s="199"/>
      <c r="G1361" s="87" t="s">
        <v>32</v>
      </c>
      <c r="H1361" s="98">
        <v>1</v>
      </c>
      <c r="I1361" s="88">
        <v>600.6</v>
      </c>
      <c r="J1361" s="112">
        <v>600.6</v>
      </c>
    </row>
    <row r="1362" spans="1:10" ht="25.9" customHeight="1">
      <c r="A1362" s="120" t="s">
        <v>135</v>
      </c>
      <c r="B1362" s="106" t="s">
        <v>1392</v>
      </c>
      <c r="C1362" s="105" t="s">
        <v>686</v>
      </c>
      <c r="D1362" s="105" t="s">
        <v>260</v>
      </c>
      <c r="E1362" s="201" t="s">
        <v>338</v>
      </c>
      <c r="F1362" s="201"/>
      <c r="G1362" s="107" t="s">
        <v>131</v>
      </c>
      <c r="H1362" s="108">
        <v>1.2</v>
      </c>
      <c r="I1362" s="109">
        <v>24.65</v>
      </c>
      <c r="J1362" s="121">
        <v>29.58</v>
      </c>
    </row>
    <row r="1363" spans="1:10" ht="24" customHeight="1">
      <c r="A1363" s="120" t="s">
        <v>135</v>
      </c>
      <c r="B1363" s="106" t="s">
        <v>1028</v>
      </c>
      <c r="C1363" s="105" t="s">
        <v>686</v>
      </c>
      <c r="D1363" s="105" t="s">
        <v>1029</v>
      </c>
      <c r="E1363" s="201" t="s">
        <v>338</v>
      </c>
      <c r="F1363" s="201"/>
      <c r="G1363" s="107" t="s">
        <v>131</v>
      </c>
      <c r="H1363" s="108">
        <v>3.2</v>
      </c>
      <c r="I1363" s="109">
        <v>30.39</v>
      </c>
      <c r="J1363" s="121">
        <v>97.24</v>
      </c>
    </row>
    <row r="1364" spans="1:10" ht="24" customHeight="1">
      <c r="A1364" s="120" t="s">
        <v>135</v>
      </c>
      <c r="B1364" s="106" t="s">
        <v>1082</v>
      </c>
      <c r="C1364" s="105" t="s">
        <v>686</v>
      </c>
      <c r="D1364" s="105" t="s">
        <v>136</v>
      </c>
      <c r="E1364" s="201" t="s">
        <v>338</v>
      </c>
      <c r="F1364" s="201"/>
      <c r="G1364" s="107" t="s">
        <v>131</v>
      </c>
      <c r="H1364" s="108">
        <v>0.3</v>
      </c>
      <c r="I1364" s="109">
        <v>30.75</v>
      </c>
      <c r="J1364" s="121">
        <v>9.2200000000000006</v>
      </c>
    </row>
    <row r="1365" spans="1:10" ht="24" customHeight="1">
      <c r="A1365" s="113" t="s">
        <v>130</v>
      </c>
      <c r="B1365" s="100" t="s">
        <v>1393</v>
      </c>
      <c r="C1365" s="99" t="s">
        <v>686</v>
      </c>
      <c r="D1365" s="99" t="s">
        <v>1394</v>
      </c>
      <c r="E1365" s="196" t="s">
        <v>129</v>
      </c>
      <c r="F1365" s="196"/>
      <c r="G1365" s="101" t="s">
        <v>32</v>
      </c>
      <c r="H1365" s="102">
        <v>0.6</v>
      </c>
      <c r="I1365" s="103">
        <v>180</v>
      </c>
      <c r="J1365" s="114">
        <v>108</v>
      </c>
    </row>
    <row r="1366" spans="1:10" ht="24" customHeight="1">
      <c r="A1366" s="113" t="s">
        <v>130</v>
      </c>
      <c r="B1366" s="100" t="s">
        <v>1395</v>
      </c>
      <c r="C1366" s="99" t="s">
        <v>686</v>
      </c>
      <c r="D1366" s="99" t="s">
        <v>1396</v>
      </c>
      <c r="E1366" s="196" t="s">
        <v>129</v>
      </c>
      <c r="F1366" s="196"/>
      <c r="G1366" s="101" t="s">
        <v>37</v>
      </c>
      <c r="H1366" s="102">
        <v>6</v>
      </c>
      <c r="I1366" s="103">
        <v>15.59</v>
      </c>
      <c r="J1366" s="114">
        <v>93.54</v>
      </c>
    </row>
    <row r="1367" spans="1:10" ht="24" customHeight="1">
      <c r="A1367" s="113" t="s">
        <v>130</v>
      </c>
      <c r="B1367" s="100" t="s">
        <v>1397</v>
      </c>
      <c r="C1367" s="99" t="s">
        <v>686</v>
      </c>
      <c r="D1367" s="99" t="s">
        <v>1398</v>
      </c>
      <c r="E1367" s="196" t="s">
        <v>129</v>
      </c>
      <c r="F1367" s="196"/>
      <c r="G1367" s="101" t="s">
        <v>32</v>
      </c>
      <c r="H1367" s="102">
        <v>1</v>
      </c>
      <c r="I1367" s="103">
        <v>263.02</v>
      </c>
      <c r="J1367" s="114">
        <v>263.02</v>
      </c>
    </row>
    <row r="1368" spans="1:10">
      <c r="A1368" s="115"/>
      <c r="B1368" s="144"/>
      <c r="C1368" s="144"/>
      <c r="D1368" s="144"/>
      <c r="E1368" s="144" t="s">
        <v>128</v>
      </c>
      <c r="F1368" s="145">
        <v>49.360961548920436</v>
      </c>
      <c r="G1368" s="144" t="s">
        <v>127</v>
      </c>
      <c r="H1368" s="145">
        <v>41.4</v>
      </c>
      <c r="I1368" s="144" t="s">
        <v>126</v>
      </c>
      <c r="J1368" s="116">
        <v>90.76</v>
      </c>
    </row>
    <row r="1369" spans="1:10">
      <c r="A1369" s="115"/>
      <c r="B1369" s="144"/>
      <c r="C1369" s="144"/>
      <c r="D1369" s="144"/>
      <c r="E1369" s="144" t="s">
        <v>125</v>
      </c>
      <c r="F1369" s="145">
        <v>187.68</v>
      </c>
      <c r="G1369" s="144"/>
      <c r="H1369" s="197" t="s">
        <v>124</v>
      </c>
      <c r="I1369" s="197"/>
      <c r="J1369" s="116">
        <v>788.28</v>
      </c>
    </row>
    <row r="1370" spans="1:10" ht="49.9" customHeight="1" thickBot="1">
      <c r="A1370" s="74"/>
      <c r="B1370" s="137"/>
      <c r="C1370" s="137"/>
      <c r="D1370" s="137"/>
      <c r="E1370" s="137"/>
      <c r="F1370" s="137"/>
      <c r="G1370" s="137" t="s">
        <v>123</v>
      </c>
      <c r="H1370" s="146">
        <v>11.34</v>
      </c>
      <c r="I1370" s="137" t="s">
        <v>122</v>
      </c>
      <c r="J1370" s="117">
        <v>8939.09</v>
      </c>
    </row>
    <row r="1371" spans="1:10" ht="1.1499999999999999" customHeight="1" thickTop="1">
      <c r="A1371" s="118"/>
      <c r="B1371" s="104"/>
      <c r="C1371" s="104"/>
      <c r="D1371" s="104"/>
      <c r="E1371" s="104"/>
      <c r="F1371" s="104"/>
      <c r="G1371" s="104"/>
      <c r="H1371" s="104"/>
      <c r="I1371" s="104"/>
      <c r="J1371" s="119"/>
    </row>
    <row r="1372" spans="1:10" ht="24" customHeight="1">
      <c r="A1372" s="93" t="s">
        <v>48</v>
      </c>
      <c r="B1372" s="67"/>
      <c r="C1372" s="67"/>
      <c r="D1372" s="67" t="s">
        <v>986</v>
      </c>
      <c r="E1372" s="67"/>
      <c r="F1372" s="200"/>
      <c r="G1372" s="200"/>
      <c r="H1372" s="84"/>
      <c r="I1372" s="67"/>
      <c r="J1372" s="111">
        <v>8000.28</v>
      </c>
    </row>
    <row r="1373" spans="1:10" ht="18" customHeight="1">
      <c r="A1373" s="69" t="s">
        <v>987</v>
      </c>
      <c r="B1373" s="66" t="s">
        <v>120</v>
      </c>
      <c r="C1373" s="65" t="s">
        <v>119</v>
      </c>
      <c r="D1373" s="65" t="s">
        <v>1</v>
      </c>
      <c r="E1373" s="198" t="s">
        <v>139</v>
      </c>
      <c r="F1373" s="198"/>
      <c r="G1373" s="83" t="s">
        <v>118</v>
      </c>
      <c r="H1373" s="66" t="s">
        <v>117</v>
      </c>
      <c r="I1373" s="66" t="s">
        <v>116</v>
      </c>
      <c r="J1373" s="70" t="s">
        <v>2</v>
      </c>
    </row>
    <row r="1374" spans="1:10" ht="39" customHeight="1">
      <c r="A1374" s="94" t="s">
        <v>138</v>
      </c>
      <c r="B1374" s="86" t="s">
        <v>988</v>
      </c>
      <c r="C1374" s="85" t="s">
        <v>33</v>
      </c>
      <c r="D1374" s="85" t="s">
        <v>989</v>
      </c>
      <c r="E1374" s="199" t="s">
        <v>142</v>
      </c>
      <c r="F1374" s="199"/>
      <c r="G1374" s="87" t="s">
        <v>32</v>
      </c>
      <c r="H1374" s="98">
        <v>1</v>
      </c>
      <c r="I1374" s="88">
        <v>615.71</v>
      </c>
      <c r="J1374" s="112">
        <v>615.71</v>
      </c>
    </row>
    <row r="1375" spans="1:10" ht="24" customHeight="1">
      <c r="A1375" s="120" t="s">
        <v>135</v>
      </c>
      <c r="B1375" s="106" t="s">
        <v>137</v>
      </c>
      <c r="C1375" s="105" t="s">
        <v>33</v>
      </c>
      <c r="D1375" s="105" t="s">
        <v>136</v>
      </c>
      <c r="E1375" s="201" t="s">
        <v>132</v>
      </c>
      <c r="F1375" s="201"/>
      <c r="G1375" s="107" t="s">
        <v>131</v>
      </c>
      <c r="H1375" s="108">
        <v>0.35630000000000001</v>
      </c>
      <c r="I1375" s="109">
        <v>28.51</v>
      </c>
      <c r="J1375" s="121">
        <v>10.15</v>
      </c>
    </row>
    <row r="1376" spans="1:10" ht="24" customHeight="1">
      <c r="A1376" s="120" t="s">
        <v>135</v>
      </c>
      <c r="B1376" s="106" t="s">
        <v>134</v>
      </c>
      <c r="C1376" s="105" t="s">
        <v>33</v>
      </c>
      <c r="D1376" s="105" t="s">
        <v>133</v>
      </c>
      <c r="E1376" s="201" t="s">
        <v>132</v>
      </c>
      <c r="F1376" s="201"/>
      <c r="G1376" s="107" t="s">
        <v>131</v>
      </c>
      <c r="H1376" s="108">
        <v>0.1779</v>
      </c>
      <c r="I1376" s="109">
        <v>23.48</v>
      </c>
      <c r="J1376" s="121">
        <v>4.17</v>
      </c>
    </row>
    <row r="1377" spans="1:10" ht="25.9" customHeight="1">
      <c r="A1377" s="113" t="s">
        <v>130</v>
      </c>
      <c r="B1377" s="100" t="s">
        <v>1399</v>
      </c>
      <c r="C1377" s="99" t="s">
        <v>33</v>
      </c>
      <c r="D1377" s="99" t="s">
        <v>1400</v>
      </c>
      <c r="E1377" s="196" t="s">
        <v>129</v>
      </c>
      <c r="F1377" s="196"/>
      <c r="G1377" s="101" t="s">
        <v>1401</v>
      </c>
      <c r="H1377" s="102">
        <v>0.88290000000000002</v>
      </c>
      <c r="I1377" s="103">
        <v>40.950000000000003</v>
      </c>
      <c r="J1377" s="114">
        <v>36.15</v>
      </c>
    </row>
    <row r="1378" spans="1:10" ht="39" customHeight="1">
      <c r="A1378" s="113" t="s">
        <v>130</v>
      </c>
      <c r="B1378" s="100" t="s">
        <v>1402</v>
      </c>
      <c r="C1378" s="99" t="s">
        <v>33</v>
      </c>
      <c r="D1378" s="99" t="s">
        <v>1403</v>
      </c>
      <c r="E1378" s="196" t="s">
        <v>129</v>
      </c>
      <c r="F1378" s="196"/>
      <c r="G1378" s="101" t="s">
        <v>32</v>
      </c>
      <c r="H1378" s="102">
        <v>1</v>
      </c>
      <c r="I1378" s="103">
        <v>424.39</v>
      </c>
      <c r="J1378" s="114">
        <v>424.39</v>
      </c>
    </row>
    <row r="1379" spans="1:10" ht="39" customHeight="1">
      <c r="A1379" s="113" t="s">
        <v>130</v>
      </c>
      <c r="B1379" s="100" t="s">
        <v>146</v>
      </c>
      <c r="C1379" s="99" t="s">
        <v>33</v>
      </c>
      <c r="D1379" s="99" t="s">
        <v>145</v>
      </c>
      <c r="E1379" s="196" t="s">
        <v>129</v>
      </c>
      <c r="F1379" s="196"/>
      <c r="G1379" s="101" t="s">
        <v>39</v>
      </c>
      <c r="H1379" s="102">
        <v>4.8166000000000002</v>
      </c>
      <c r="I1379" s="103">
        <v>1.1000000000000001</v>
      </c>
      <c r="J1379" s="114">
        <v>5.29</v>
      </c>
    </row>
    <row r="1380" spans="1:10" ht="39" customHeight="1">
      <c r="A1380" s="113" t="s">
        <v>130</v>
      </c>
      <c r="B1380" s="100" t="s">
        <v>1404</v>
      </c>
      <c r="C1380" s="99" t="s">
        <v>33</v>
      </c>
      <c r="D1380" s="99" t="s">
        <v>1405</v>
      </c>
      <c r="E1380" s="196" t="s">
        <v>129</v>
      </c>
      <c r="F1380" s="196"/>
      <c r="G1380" s="101" t="s">
        <v>37</v>
      </c>
      <c r="H1380" s="102">
        <v>6.8503999999999996</v>
      </c>
      <c r="I1380" s="103">
        <v>19.79</v>
      </c>
      <c r="J1380" s="114">
        <v>135.56</v>
      </c>
    </row>
    <row r="1381" spans="1:10">
      <c r="A1381" s="115"/>
      <c r="B1381" s="144"/>
      <c r="C1381" s="144"/>
      <c r="D1381" s="144"/>
      <c r="E1381" s="144" t="s">
        <v>128</v>
      </c>
      <c r="F1381" s="145">
        <v>4.943710230053842</v>
      </c>
      <c r="G1381" s="144" t="s">
        <v>127</v>
      </c>
      <c r="H1381" s="145">
        <v>4.1500000000000004</v>
      </c>
      <c r="I1381" s="144" t="s">
        <v>126</v>
      </c>
      <c r="J1381" s="116">
        <v>9.09</v>
      </c>
    </row>
    <row r="1382" spans="1:10">
      <c r="A1382" s="115"/>
      <c r="B1382" s="144"/>
      <c r="C1382" s="144"/>
      <c r="D1382" s="144"/>
      <c r="E1382" s="144" t="s">
        <v>125</v>
      </c>
      <c r="F1382" s="145">
        <v>192.4</v>
      </c>
      <c r="G1382" s="144"/>
      <c r="H1382" s="197" t="s">
        <v>124</v>
      </c>
      <c r="I1382" s="197"/>
      <c r="J1382" s="116">
        <v>808.11</v>
      </c>
    </row>
    <row r="1383" spans="1:10" ht="49.9" customHeight="1" thickBot="1">
      <c r="A1383" s="74"/>
      <c r="B1383" s="137"/>
      <c r="C1383" s="137"/>
      <c r="D1383" s="137"/>
      <c r="E1383" s="137"/>
      <c r="F1383" s="137"/>
      <c r="G1383" s="137" t="s">
        <v>123</v>
      </c>
      <c r="H1383" s="146">
        <v>9.9</v>
      </c>
      <c r="I1383" s="137" t="s">
        <v>122</v>
      </c>
      <c r="J1383" s="117">
        <v>8000.28</v>
      </c>
    </row>
    <row r="1384" spans="1:10" ht="1.1499999999999999" customHeight="1" thickTop="1">
      <c r="A1384" s="118"/>
      <c r="B1384" s="104"/>
      <c r="C1384" s="104"/>
      <c r="D1384" s="104"/>
      <c r="E1384" s="104"/>
      <c r="F1384" s="104"/>
      <c r="G1384" s="104"/>
      <c r="H1384" s="104"/>
      <c r="I1384" s="104"/>
      <c r="J1384" s="119"/>
    </row>
    <row r="1385" spans="1:10" ht="24" customHeight="1">
      <c r="A1385" s="93" t="s">
        <v>47</v>
      </c>
      <c r="B1385" s="67"/>
      <c r="C1385" s="67"/>
      <c r="D1385" s="67" t="s">
        <v>990</v>
      </c>
      <c r="E1385" s="67"/>
      <c r="F1385" s="200"/>
      <c r="G1385" s="200"/>
      <c r="H1385" s="84"/>
      <c r="I1385" s="67"/>
      <c r="J1385" s="111">
        <v>14271.13</v>
      </c>
    </row>
    <row r="1386" spans="1:10" ht="18" customHeight="1">
      <c r="A1386" s="69" t="s">
        <v>991</v>
      </c>
      <c r="B1386" s="66" t="s">
        <v>120</v>
      </c>
      <c r="C1386" s="65" t="s">
        <v>119</v>
      </c>
      <c r="D1386" s="65" t="s">
        <v>1</v>
      </c>
      <c r="E1386" s="198" t="s">
        <v>139</v>
      </c>
      <c r="F1386" s="198"/>
      <c r="G1386" s="83" t="s">
        <v>118</v>
      </c>
      <c r="H1386" s="66" t="s">
        <v>117</v>
      </c>
      <c r="I1386" s="66" t="s">
        <v>116</v>
      </c>
      <c r="J1386" s="70" t="s">
        <v>2</v>
      </c>
    </row>
    <row r="1387" spans="1:10" ht="91.15" customHeight="1">
      <c r="A1387" s="94" t="s">
        <v>138</v>
      </c>
      <c r="B1387" s="86" t="s">
        <v>992</v>
      </c>
      <c r="C1387" s="85" t="s">
        <v>33</v>
      </c>
      <c r="D1387" s="85" t="s">
        <v>1992</v>
      </c>
      <c r="E1387" s="199" t="s">
        <v>142</v>
      </c>
      <c r="F1387" s="199"/>
      <c r="G1387" s="87" t="s">
        <v>32</v>
      </c>
      <c r="H1387" s="98">
        <v>1</v>
      </c>
      <c r="I1387" s="88">
        <v>284.64</v>
      </c>
      <c r="J1387" s="112">
        <v>284.64</v>
      </c>
    </row>
    <row r="1388" spans="1:10" ht="24" customHeight="1">
      <c r="A1388" s="120" t="s">
        <v>135</v>
      </c>
      <c r="B1388" s="106" t="s">
        <v>137</v>
      </c>
      <c r="C1388" s="105" t="s">
        <v>33</v>
      </c>
      <c r="D1388" s="105" t="s">
        <v>136</v>
      </c>
      <c r="E1388" s="201" t="s">
        <v>132</v>
      </c>
      <c r="F1388" s="201"/>
      <c r="G1388" s="107" t="s">
        <v>131</v>
      </c>
      <c r="H1388" s="108">
        <v>0.31187730000000002</v>
      </c>
      <c r="I1388" s="109">
        <v>28.51</v>
      </c>
      <c r="J1388" s="121">
        <v>8.89</v>
      </c>
    </row>
    <row r="1389" spans="1:10" ht="24" customHeight="1">
      <c r="A1389" s="120" t="s">
        <v>135</v>
      </c>
      <c r="B1389" s="106" t="s">
        <v>134</v>
      </c>
      <c r="C1389" s="105" t="s">
        <v>33</v>
      </c>
      <c r="D1389" s="105" t="s">
        <v>133</v>
      </c>
      <c r="E1389" s="201" t="s">
        <v>132</v>
      </c>
      <c r="F1389" s="201"/>
      <c r="G1389" s="107" t="s">
        <v>131</v>
      </c>
      <c r="H1389" s="108">
        <v>0.15593860000000001</v>
      </c>
      <c r="I1389" s="109">
        <v>23.48</v>
      </c>
      <c r="J1389" s="121">
        <v>3.66</v>
      </c>
    </row>
    <row r="1390" spans="1:10" ht="39" customHeight="1">
      <c r="A1390" s="113" t="s">
        <v>130</v>
      </c>
      <c r="B1390" s="100" t="s">
        <v>263</v>
      </c>
      <c r="C1390" s="99" t="s">
        <v>33</v>
      </c>
      <c r="D1390" s="99" t="s">
        <v>262</v>
      </c>
      <c r="E1390" s="196" t="s">
        <v>129</v>
      </c>
      <c r="F1390" s="196"/>
      <c r="G1390" s="101" t="s">
        <v>39</v>
      </c>
      <c r="H1390" s="102">
        <v>7.3</v>
      </c>
      <c r="I1390" s="103">
        <v>0.22</v>
      </c>
      <c r="J1390" s="114">
        <v>1.6</v>
      </c>
    </row>
    <row r="1391" spans="1:10" ht="52.15" customHeight="1">
      <c r="A1391" s="113" t="s">
        <v>130</v>
      </c>
      <c r="B1391" s="100" t="s">
        <v>1406</v>
      </c>
      <c r="C1391" s="99" t="s">
        <v>33</v>
      </c>
      <c r="D1391" s="99" t="s">
        <v>1407</v>
      </c>
      <c r="E1391" s="196" t="s">
        <v>129</v>
      </c>
      <c r="F1391" s="196"/>
      <c r="G1391" s="101" t="s">
        <v>39</v>
      </c>
      <c r="H1391" s="102">
        <v>0.55600000000000005</v>
      </c>
      <c r="I1391" s="103">
        <v>457.25</v>
      </c>
      <c r="J1391" s="114">
        <v>254.23</v>
      </c>
    </row>
    <row r="1392" spans="1:10" ht="24" customHeight="1">
      <c r="A1392" s="113" t="s">
        <v>130</v>
      </c>
      <c r="B1392" s="100" t="s">
        <v>1408</v>
      </c>
      <c r="C1392" s="99" t="s">
        <v>33</v>
      </c>
      <c r="D1392" s="99" t="s">
        <v>1409</v>
      </c>
      <c r="E1392" s="196" t="s">
        <v>129</v>
      </c>
      <c r="F1392" s="196"/>
      <c r="G1392" s="101" t="s">
        <v>39</v>
      </c>
      <c r="H1392" s="102">
        <v>0.60107140000000003</v>
      </c>
      <c r="I1392" s="103">
        <v>27.06</v>
      </c>
      <c r="J1392" s="114">
        <v>16.260000000000002</v>
      </c>
    </row>
    <row r="1393" spans="1:10">
      <c r="A1393" s="115"/>
      <c r="B1393" s="144"/>
      <c r="C1393" s="144"/>
      <c r="D1393" s="144"/>
      <c r="E1393" s="144" t="s">
        <v>128</v>
      </c>
      <c r="F1393" s="145">
        <v>4.3291455919943438</v>
      </c>
      <c r="G1393" s="144" t="s">
        <v>127</v>
      </c>
      <c r="H1393" s="145">
        <v>3.63</v>
      </c>
      <c r="I1393" s="144" t="s">
        <v>126</v>
      </c>
      <c r="J1393" s="116">
        <v>7.96</v>
      </c>
    </row>
    <row r="1394" spans="1:10">
      <c r="A1394" s="115"/>
      <c r="B1394" s="144"/>
      <c r="C1394" s="144"/>
      <c r="D1394" s="144"/>
      <c r="E1394" s="144" t="s">
        <v>125</v>
      </c>
      <c r="F1394" s="145">
        <v>88.95</v>
      </c>
      <c r="G1394" s="144"/>
      <c r="H1394" s="197" t="s">
        <v>124</v>
      </c>
      <c r="I1394" s="197"/>
      <c r="J1394" s="116">
        <v>373.59</v>
      </c>
    </row>
    <row r="1395" spans="1:10" ht="49.9" customHeight="1" thickBot="1">
      <c r="A1395" s="74"/>
      <c r="B1395" s="137"/>
      <c r="C1395" s="137"/>
      <c r="D1395" s="137"/>
      <c r="E1395" s="137"/>
      <c r="F1395" s="137"/>
      <c r="G1395" s="137" t="s">
        <v>123</v>
      </c>
      <c r="H1395" s="146">
        <v>35.200000000000003</v>
      </c>
      <c r="I1395" s="137" t="s">
        <v>122</v>
      </c>
      <c r="J1395" s="117">
        <v>13150.36</v>
      </c>
    </row>
    <row r="1396" spans="1:10" ht="1.1499999999999999" customHeight="1" thickTop="1">
      <c r="A1396" s="118"/>
      <c r="B1396" s="104"/>
      <c r="C1396" s="104"/>
      <c r="D1396" s="104"/>
      <c r="E1396" s="104"/>
      <c r="F1396" s="104"/>
      <c r="G1396" s="104"/>
      <c r="H1396" s="104"/>
      <c r="I1396" s="104"/>
      <c r="J1396" s="119"/>
    </row>
    <row r="1397" spans="1:10" ht="18" customHeight="1">
      <c r="A1397" s="69" t="s">
        <v>993</v>
      </c>
      <c r="B1397" s="66" t="s">
        <v>120</v>
      </c>
      <c r="C1397" s="65" t="s">
        <v>119</v>
      </c>
      <c r="D1397" s="65" t="s">
        <v>1</v>
      </c>
      <c r="E1397" s="198" t="s">
        <v>139</v>
      </c>
      <c r="F1397" s="198"/>
      <c r="G1397" s="83" t="s">
        <v>118</v>
      </c>
      <c r="H1397" s="66" t="s">
        <v>117</v>
      </c>
      <c r="I1397" s="66" t="s">
        <v>116</v>
      </c>
      <c r="J1397" s="70" t="s">
        <v>2</v>
      </c>
    </row>
    <row r="1398" spans="1:10" ht="91.15" customHeight="1">
      <c r="A1398" s="94" t="s">
        <v>138</v>
      </c>
      <c r="B1398" s="86" t="s">
        <v>992</v>
      </c>
      <c r="C1398" s="85" t="s">
        <v>33</v>
      </c>
      <c r="D1398" s="85" t="s">
        <v>994</v>
      </c>
      <c r="E1398" s="199" t="s">
        <v>142</v>
      </c>
      <c r="F1398" s="199"/>
      <c r="G1398" s="87" t="s">
        <v>32</v>
      </c>
      <c r="H1398" s="98">
        <v>1</v>
      </c>
      <c r="I1398" s="88">
        <v>284.64</v>
      </c>
      <c r="J1398" s="112">
        <v>284.64</v>
      </c>
    </row>
    <row r="1399" spans="1:10" ht="24" customHeight="1">
      <c r="A1399" s="120" t="s">
        <v>135</v>
      </c>
      <c r="B1399" s="106" t="s">
        <v>137</v>
      </c>
      <c r="C1399" s="105" t="s">
        <v>33</v>
      </c>
      <c r="D1399" s="105" t="s">
        <v>136</v>
      </c>
      <c r="E1399" s="201" t="s">
        <v>132</v>
      </c>
      <c r="F1399" s="201"/>
      <c r="G1399" s="107" t="s">
        <v>131</v>
      </c>
      <c r="H1399" s="108">
        <v>0.31187730000000002</v>
      </c>
      <c r="I1399" s="109">
        <v>28.51</v>
      </c>
      <c r="J1399" s="121">
        <v>8.89</v>
      </c>
    </row>
    <row r="1400" spans="1:10" ht="24" customHeight="1">
      <c r="A1400" s="120" t="s">
        <v>135</v>
      </c>
      <c r="B1400" s="106" t="s">
        <v>134</v>
      </c>
      <c r="C1400" s="105" t="s">
        <v>33</v>
      </c>
      <c r="D1400" s="105" t="s">
        <v>133</v>
      </c>
      <c r="E1400" s="201" t="s">
        <v>132</v>
      </c>
      <c r="F1400" s="201"/>
      <c r="G1400" s="107" t="s">
        <v>131</v>
      </c>
      <c r="H1400" s="108">
        <v>0.15593860000000001</v>
      </c>
      <c r="I1400" s="109">
        <v>23.48</v>
      </c>
      <c r="J1400" s="121">
        <v>3.66</v>
      </c>
    </row>
    <row r="1401" spans="1:10" ht="39" customHeight="1">
      <c r="A1401" s="113" t="s">
        <v>130</v>
      </c>
      <c r="B1401" s="100" t="s">
        <v>263</v>
      </c>
      <c r="C1401" s="99" t="s">
        <v>33</v>
      </c>
      <c r="D1401" s="99" t="s">
        <v>262</v>
      </c>
      <c r="E1401" s="196" t="s">
        <v>129</v>
      </c>
      <c r="F1401" s="196"/>
      <c r="G1401" s="101" t="s">
        <v>39</v>
      </c>
      <c r="H1401" s="102">
        <v>7.3</v>
      </c>
      <c r="I1401" s="103">
        <v>0.22</v>
      </c>
      <c r="J1401" s="114">
        <v>1.6</v>
      </c>
    </row>
    <row r="1402" spans="1:10" ht="52.15" customHeight="1">
      <c r="A1402" s="113" t="s">
        <v>130</v>
      </c>
      <c r="B1402" s="100" t="s">
        <v>1406</v>
      </c>
      <c r="C1402" s="99" t="s">
        <v>33</v>
      </c>
      <c r="D1402" s="99" t="s">
        <v>1407</v>
      </c>
      <c r="E1402" s="196" t="s">
        <v>129</v>
      </c>
      <c r="F1402" s="196"/>
      <c r="G1402" s="101" t="s">
        <v>39</v>
      </c>
      <c r="H1402" s="102">
        <v>0.55600000000000005</v>
      </c>
      <c r="I1402" s="103">
        <v>457.25</v>
      </c>
      <c r="J1402" s="114">
        <v>254.23</v>
      </c>
    </row>
    <row r="1403" spans="1:10" ht="24" customHeight="1">
      <c r="A1403" s="113" t="s">
        <v>130</v>
      </c>
      <c r="B1403" s="100" t="s">
        <v>1408</v>
      </c>
      <c r="C1403" s="99" t="s">
        <v>33</v>
      </c>
      <c r="D1403" s="99" t="s">
        <v>1409</v>
      </c>
      <c r="E1403" s="196" t="s">
        <v>129</v>
      </c>
      <c r="F1403" s="196"/>
      <c r="G1403" s="101" t="s">
        <v>39</v>
      </c>
      <c r="H1403" s="102">
        <v>0.60107140000000003</v>
      </c>
      <c r="I1403" s="103">
        <v>27.06</v>
      </c>
      <c r="J1403" s="114">
        <v>16.260000000000002</v>
      </c>
    </row>
    <row r="1404" spans="1:10">
      <c r="A1404" s="115"/>
      <c r="B1404" s="144"/>
      <c r="C1404" s="144"/>
      <c r="D1404" s="144"/>
      <c r="E1404" s="144" t="s">
        <v>128</v>
      </c>
      <c r="F1404" s="145">
        <v>4.3291455919943438</v>
      </c>
      <c r="G1404" s="144" t="s">
        <v>127</v>
      </c>
      <c r="H1404" s="145">
        <v>3.63</v>
      </c>
      <c r="I1404" s="144" t="s">
        <v>126</v>
      </c>
      <c r="J1404" s="116">
        <v>7.96</v>
      </c>
    </row>
    <row r="1405" spans="1:10">
      <c r="A1405" s="115"/>
      <c r="B1405" s="144"/>
      <c r="C1405" s="144"/>
      <c r="D1405" s="144"/>
      <c r="E1405" s="144" t="s">
        <v>125</v>
      </c>
      <c r="F1405" s="145">
        <v>88.95</v>
      </c>
      <c r="G1405" s="144"/>
      <c r="H1405" s="197" t="s">
        <v>124</v>
      </c>
      <c r="I1405" s="197"/>
      <c r="J1405" s="116">
        <v>373.59</v>
      </c>
    </row>
    <row r="1406" spans="1:10" ht="49.9" customHeight="1" thickBot="1">
      <c r="A1406" s="74"/>
      <c r="B1406" s="137"/>
      <c r="C1406" s="137"/>
      <c r="D1406" s="137"/>
      <c r="E1406" s="137"/>
      <c r="F1406" s="137"/>
      <c r="G1406" s="137" t="s">
        <v>123</v>
      </c>
      <c r="H1406" s="146">
        <v>3</v>
      </c>
      <c r="I1406" s="137" t="s">
        <v>122</v>
      </c>
      <c r="J1406" s="117">
        <v>1120.77</v>
      </c>
    </row>
    <row r="1407" spans="1:10" ht="1.1499999999999999" customHeight="1" thickTop="1">
      <c r="A1407" s="118"/>
      <c r="B1407" s="104"/>
      <c r="C1407" s="104"/>
      <c r="D1407" s="104"/>
      <c r="E1407" s="104"/>
      <c r="F1407" s="104"/>
      <c r="G1407" s="104"/>
      <c r="H1407" s="104"/>
      <c r="I1407" s="104"/>
      <c r="J1407" s="119"/>
    </row>
    <row r="1408" spans="1:10" ht="24" customHeight="1">
      <c r="A1408" s="93" t="s">
        <v>22</v>
      </c>
      <c r="B1408" s="67"/>
      <c r="C1408" s="67"/>
      <c r="D1408" s="67" t="s">
        <v>679</v>
      </c>
      <c r="E1408" s="67"/>
      <c r="F1408" s="200"/>
      <c r="G1408" s="200"/>
      <c r="H1408" s="84"/>
      <c r="I1408" s="67"/>
      <c r="J1408" s="111">
        <v>42980.58</v>
      </c>
    </row>
    <row r="1409" spans="1:10" ht="18" customHeight="1">
      <c r="A1409" s="69" t="s">
        <v>46</v>
      </c>
      <c r="B1409" s="66" t="s">
        <v>120</v>
      </c>
      <c r="C1409" s="65" t="s">
        <v>119</v>
      </c>
      <c r="D1409" s="65" t="s">
        <v>1</v>
      </c>
      <c r="E1409" s="198" t="s">
        <v>139</v>
      </c>
      <c r="F1409" s="198"/>
      <c r="G1409" s="83" t="s">
        <v>118</v>
      </c>
      <c r="H1409" s="66" t="s">
        <v>117</v>
      </c>
      <c r="I1409" s="66" t="s">
        <v>116</v>
      </c>
      <c r="J1409" s="70" t="s">
        <v>2</v>
      </c>
    </row>
    <row r="1410" spans="1:10" ht="25.9" customHeight="1">
      <c r="A1410" s="94" t="s">
        <v>138</v>
      </c>
      <c r="B1410" s="86" t="s">
        <v>995</v>
      </c>
      <c r="C1410" s="85" t="s">
        <v>686</v>
      </c>
      <c r="D1410" s="85" t="s">
        <v>996</v>
      </c>
      <c r="E1410" s="199" t="s">
        <v>338</v>
      </c>
      <c r="F1410" s="199"/>
      <c r="G1410" s="87" t="s">
        <v>32</v>
      </c>
      <c r="H1410" s="98">
        <v>1</v>
      </c>
      <c r="I1410" s="88">
        <v>52.17</v>
      </c>
      <c r="J1410" s="112">
        <v>52.17</v>
      </c>
    </row>
    <row r="1411" spans="1:10" ht="24" customHeight="1">
      <c r="A1411" s="120" t="s">
        <v>135</v>
      </c>
      <c r="B1411" s="106" t="s">
        <v>1030</v>
      </c>
      <c r="C1411" s="105" t="s">
        <v>686</v>
      </c>
      <c r="D1411" s="105" t="s">
        <v>133</v>
      </c>
      <c r="E1411" s="201" t="s">
        <v>338</v>
      </c>
      <c r="F1411" s="201"/>
      <c r="G1411" s="107" t="s">
        <v>131</v>
      </c>
      <c r="H1411" s="108">
        <v>0.35</v>
      </c>
      <c r="I1411" s="109">
        <v>24.89</v>
      </c>
      <c r="J1411" s="121">
        <v>8.7100000000000009</v>
      </c>
    </row>
    <row r="1412" spans="1:10" ht="24" customHeight="1">
      <c r="A1412" s="120" t="s">
        <v>135</v>
      </c>
      <c r="B1412" s="106" t="s">
        <v>1100</v>
      </c>
      <c r="C1412" s="105" t="s">
        <v>686</v>
      </c>
      <c r="D1412" s="105" t="s">
        <v>248</v>
      </c>
      <c r="E1412" s="201" t="s">
        <v>338</v>
      </c>
      <c r="F1412" s="201"/>
      <c r="G1412" s="107" t="s">
        <v>131</v>
      </c>
      <c r="H1412" s="108">
        <v>0.7</v>
      </c>
      <c r="I1412" s="109">
        <v>32.42</v>
      </c>
      <c r="J1412" s="121">
        <v>22.69</v>
      </c>
    </row>
    <row r="1413" spans="1:10" ht="24" customHeight="1">
      <c r="A1413" s="113" t="s">
        <v>130</v>
      </c>
      <c r="B1413" s="100" t="s">
        <v>1410</v>
      </c>
      <c r="C1413" s="99" t="s">
        <v>686</v>
      </c>
      <c r="D1413" s="99" t="s">
        <v>1411</v>
      </c>
      <c r="E1413" s="196" t="s">
        <v>129</v>
      </c>
      <c r="F1413" s="196"/>
      <c r="G1413" s="101" t="s">
        <v>249</v>
      </c>
      <c r="H1413" s="102">
        <v>0.11</v>
      </c>
      <c r="I1413" s="103">
        <v>57.9</v>
      </c>
      <c r="J1413" s="114">
        <v>6.36</v>
      </c>
    </row>
    <row r="1414" spans="1:10" ht="24" customHeight="1">
      <c r="A1414" s="113" t="s">
        <v>130</v>
      </c>
      <c r="B1414" s="100" t="s">
        <v>1412</v>
      </c>
      <c r="C1414" s="99" t="s">
        <v>686</v>
      </c>
      <c r="D1414" s="99" t="s">
        <v>1413</v>
      </c>
      <c r="E1414" s="196" t="s">
        <v>129</v>
      </c>
      <c r="F1414" s="196"/>
      <c r="G1414" s="101" t="s">
        <v>249</v>
      </c>
      <c r="H1414" s="102">
        <v>0.08</v>
      </c>
      <c r="I1414" s="103">
        <v>144.94999999999999</v>
      </c>
      <c r="J1414" s="114">
        <v>11.59</v>
      </c>
    </row>
    <row r="1415" spans="1:10" ht="24" customHeight="1">
      <c r="A1415" s="113" t="s">
        <v>130</v>
      </c>
      <c r="B1415" s="100" t="s">
        <v>1414</v>
      </c>
      <c r="C1415" s="99" t="s">
        <v>686</v>
      </c>
      <c r="D1415" s="99" t="s">
        <v>1415</v>
      </c>
      <c r="E1415" s="196" t="s">
        <v>129</v>
      </c>
      <c r="F1415" s="196"/>
      <c r="G1415" s="101" t="s">
        <v>249</v>
      </c>
      <c r="H1415" s="102">
        <v>0.05</v>
      </c>
      <c r="I1415" s="103">
        <v>45.55</v>
      </c>
      <c r="J1415" s="114">
        <v>2.27</v>
      </c>
    </row>
    <row r="1416" spans="1:10" ht="24" customHeight="1">
      <c r="A1416" s="113" t="s">
        <v>130</v>
      </c>
      <c r="B1416" s="100" t="s">
        <v>1416</v>
      </c>
      <c r="C1416" s="99" t="s">
        <v>686</v>
      </c>
      <c r="D1416" s="99" t="s">
        <v>1417</v>
      </c>
      <c r="E1416" s="196" t="s">
        <v>129</v>
      </c>
      <c r="F1416" s="196"/>
      <c r="G1416" s="101" t="s">
        <v>39</v>
      </c>
      <c r="H1416" s="102">
        <v>0.5</v>
      </c>
      <c r="I1416" s="103">
        <v>1.1000000000000001</v>
      </c>
      <c r="J1416" s="114">
        <v>0.55000000000000004</v>
      </c>
    </row>
    <row r="1417" spans="1:10">
      <c r="A1417" s="115"/>
      <c r="B1417" s="144"/>
      <c r="C1417" s="144"/>
      <c r="D1417" s="144"/>
      <c r="E1417" s="144" t="s">
        <v>128</v>
      </c>
      <c r="F1417" s="145">
        <v>10.779354979061294</v>
      </c>
      <c r="G1417" s="144" t="s">
        <v>127</v>
      </c>
      <c r="H1417" s="145">
        <v>9.0399999999999991</v>
      </c>
      <c r="I1417" s="144" t="s">
        <v>126</v>
      </c>
      <c r="J1417" s="116">
        <v>19.82</v>
      </c>
    </row>
    <row r="1418" spans="1:10">
      <c r="A1418" s="115"/>
      <c r="B1418" s="144"/>
      <c r="C1418" s="144"/>
      <c r="D1418" s="144"/>
      <c r="E1418" s="144" t="s">
        <v>125</v>
      </c>
      <c r="F1418" s="145">
        <v>16.3</v>
      </c>
      <c r="G1418" s="144"/>
      <c r="H1418" s="197" t="s">
        <v>124</v>
      </c>
      <c r="I1418" s="197"/>
      <c r="J1418" s="116">
        <v>68.47</v>
      </c>
    </row>
    <row r="1419" spans="1:10" ht="49.9" customHeight="1" thickBot="1">
      <c r="A1419" s="74"/>
      <c r="B1419" s="137"/>
      <c r="C1419" s="137"/>
      <c r="D1419" s="137"/>
      <c r="E1419" s="137"/>
      <c r="F1419" s="137"/>
      <c r="G1419" s="137" t="s">
        <v>123</v>
      </c>
      <c r="H1419" s="146">
        <v>417.82</v>
      </c>
      <c r="I1419" s="137" t="s">
        <v>122</v>
      </c>
      <c r="J1419" s="117">
        <v>28608.13</v>
      </c>
    </row>
    <row r="1420" spans="1:10" ht="1.1499999999999999" customHeight="1" thickTop="1">
      <c r="A1420" s="118"/>
      <c r="B1420" s="104"/>
      <c r="C1420" s="104"/>
      <c r="D1420" s="104"/>
      <c r="E1420" s="104"/>
      <c r="F1420" s="104"/>
      <c r="G1420" s="104"/>
      <c r="H1420" s="104"/>
      <c r="I1420" s="104"/>
      <c r="J1420" s="119"/>
    </row>
    <row r="1421" spans="1:10" ht="18" customHeight="1">
      <c r="A1421" s="69" t="s">
        <v>45</v>
      </c>
      <c r="B1421" s="66" t="s">
        <v>120</v>
      </c>
      <c r="C1421" s="65" t="s">
        <v>119</v>
      </c>
      <c r="D1421" s="65" t="s">
        <v>1</v>
      </c>
      <c r="E1421" s="198" t="s">
        <v>139</v>
      </c>
      <c r="F1421" s="198"/>
      <c r="G1421" s="83" t="s">
        <v>118</v>
      </c>
      <c r="H1421" s="66" t="s">
        <v>117</v>
      </c>
      <c r="I1421" s="66" t="s">
        <v>116</v>
      </c>
      <c r="J1421" s="70" t="s">
        <v>2</v>
      </c>
    </row>
    <row r="1422" spans="1:10" ht="24" customHeight="1">
      <c r="A1422" s="94" t="s">
        <v>138</v>
      </c>
      <c r="B1422" s="86" t="s">
        <v>997</v>
      </c>
      <c r="C1422" s="85" t="s">
        <v>686</v>
      </c>
      <c r="D1422" s="85" t="s">
        <v>1993</v>
      </c>
      <c r="E1422" s="199" t="s">
        <v>338</v>
      </c>
      <c r="F1422" s="199"/>
      <c r="G1422" s="87" t="s">
        <v>32</v>
      </c>
      <c r="H1422" s="98">
        <v>1</v>
      </c>
      <c r="I1422" s="88">
        <v>50.49</v>
      </c>
      <c r="J1422" s="112">
        <v>50.49</v>
      </c>
    </row>
    <row r="1423" spans="1:10" ht="24" customHeight="1">
      <c r="A1423" s="120" t="s">
        <v>135</v>
      </c>
      <c r="B1423" s="106" t="s">
        <v>1030</v>
      </c>
      <c r="C1423" s="105" t="s">
        <v>686</v>
      </c>
      <c r="D1423" s="105" t="s">
        <v>133</v>
      </c>
      <c r="E1423" s="201" t="s">
        <v>338</v>
      </c>
      <c r="F1423" s="201"/>
      <c r="G1423" s="107" t="s">
        <v>131</v>
      </c>
      <c r="H1423" s="108">
        <v>0.6</v>
      </c>
      <c r="I1423" s="109">
        <v>24.89</v>
      </c>
      <c r="J1423" s="121">
        <v>14.93</v>
      </c>
    </row>
    <row r="1424" spans="1:10" ht="24" customHeight="1">
      <c r="A1424" s="120" t="s">
        <v>135</v>
      </c>
      <c r="B1424" s="106" t="s">
        <v>1100</v>
      </c>
      <c r="C1424" s="105" t="s">
        <v>686</v>
      </c>
      <c r="D1424" s="105" t="s">
        <v>248</v>
      </c>
      <c r="E1424" s="201" t="s">
        <v>338</v>
      </c>
      <c r="F1424" s="201"/>
      <c r="G1424" s="107" t="s">
        <v>131</v>
      </c>
      <c r="H1424" s="108">
        <v>0.75</v>
      </c>
      <c r="I1424" s="109">
        <v>32.42</v>
      </c>
      <c r="J1424" s="121">
        <v>24.31</v>
      </c>
    </row>
    <row r="1425" spans="1:10" ht="24" customHeight="1">
      <c r="A1425" s="113" t="s">
        <v>130</v>
      </c>
      <c r="B1425" s="100" t="s">
        <v>1410</v>
      </c>
      <c r="C1425" s="99" t="s">
        <v>686</v>
      </c>
      <c r="D1425" s="99" t="s">
        <v>1411</v>
      </c>
      <c r="E1425" s="196" t="s">
        <v>129</v>
      </c>
      <c r="F1425" s="196"/>
      <c r="G1425" s="101" t="s">
        <v>249</v>
      </c>
      <c r="H1425" s="102">
        <v>0.03</v>
      </c>
      <c r="I1425" s="103">
        <v>57.9</v>
      </c>
      <c r="J1425" s="114">
        <v>1.73</v>
      </c>
    </row>
    <row r="1426" spans="1:10" ht="24" customHeight="1">
      <c r="A1426" s="113" t="s">
        <v>130</v>
      </c>
      <c r="B1426" s="100" t="s">
        <v>1418</v>
      </c>
      <c r="C1426" s="99" t="s">
        <v>686</v>
      </c>
      <c r="D1426" s="99" t="s">
        <v>1419</v>
      </c>
      <c r="E1426" s="196" t="s">
        <v>129</v>
      </c>
      <c r="F1426" s="196"/>
      <c r="G1426" s="101" t="s">
        <v>249</v>
      </c>
      <c r="H1426" s="102">
        <v>0.01</v>
      </c>
      <c r="I1426" s="103">
        <v>64.53</v>
      </c>
      <c r="J1426" s="114">
        <v>0.64</v>
      </c>
    </row>
    <row r="1427" spans="1:10" ht="24" customHeight="1">
      <c r="A1427" s="113" t="s">
        <v>130</v>
      </c>
      <c r="B1427" s="100" t="s">
        <v>1420</v>
      </c>
      <c r="C1427" s="99" t="s">
        <v>686</v>
      </c>
      <c r="D1427" s="99" t="s">
        <v>1421</v>
      </c>
      <c r="E1427" s="196" t="s">
        <v>129</v>
      </c>
      <c r="F1427" s="196"/>
      <c r="G1427" s="101" t="s">
        <v>249</v>
      </c>
      <c r="H1427" s="102">
        <v>0.03</v>
      </c>
      <c r="I1427" s="103">
        <v>23.74</v>
      </c>
      <c r="J1427" s="114">
        <v>0.71</v>
      </c>
    </row>
    <row r="1428" spans="1:10" ht="24" customHeight="1">
      <c r="A1428" s="113" t="s">
        <v>130</v>
      </c>
      <c r="B1428" s="100" t="s">
        <v>1422</v>
      </c>
      <c r="C1428" s="99" t="s">
        <v>686</v>
      </c>
      <c r="D1428" s="99" t="s">
        <v>1423</v>
      </c>
      <c r="E1428" s="196" t="s">
        <v>129</v>
      </c>
      <c r="F1428" s="196"/>
      <c r="G1428" s="101" t="s">
        <v>249</v>
      </c>
      <c r="H1428" s="102">
        <v>0.05</v>
      </c>
      <c r="I1428" s="103">
        <v>145.9</v>
      </c>
      <c r="J1428" s="114">
        <v>7.29</v>
      </c>
    </row>
    <row r="1429" spans="1:10" ht="24" customHeight="1">
      <c r="A1429" s="113" t="s">
        <v>130</v>
      </c>
      <c r="B1429" s="100" t="s">
        <v>1416</v>
      </c>
      <c r="C1429" s="99" t="s">
        <v>686</v>
      </c>
      <c r="D1429" s="99" t="s">
        <v>1417</v>
      </c>
      <c r="E1429" s="196" t="s">
        <v>129</v>
      </c>
      <c r="F1429" s="196"/>
      <c r="G1429" s="101" t="s">
        <v>39</v>
      </c>
      <c r="H1429" s="102">
        <v>0.8</v>
      </c>
      <c r="I1429" s="103">
        <v>1.1000000000000001</v>
      </c>
      <c r="J1429" s="114">
        <v>0.88</v>
      </c>
    </row>
    <row r="1430" spans="1:10">
      <c r="A1430" s="115"/>
      <c r="B1430" s="144"/>
      <c r="C1430" s="144"/>
      <c r="D1430" s="144"/>
      <c r="E1430" s="144" t="s">
        <v>128</v>
      </c>
      <c r="F1430" s="145">
        <v>13.406210909881981</v>
      </c>
      <c r="G1430" s="144" t="s">
        <v>127</v>
      </c>
      <c r="H1430" s="145">
        <v>11.24</v>
      </c>
      <c r="I1430" s="144" t="s">
        <v>126</v>
      </c>
      <c r="J1430" s="116">
        <v>24.65</v>
      </c>
    </row>
    <row r="1431" spans="1:10">
      <c r="A1431" s="115"/>
      <c r="B1431" s="144"/>
      <c r="C1431" s="144"/>
      <c r="D1431" s="144"/>
      <c r="E1431" s="144" t="s">
        <v>125</v>
      </c>
      <c r="F1431" s="145">
        <v>15.77</v>
      </c>
      <c r="G1431" s="144"/>
      <c r="H1431" s="197" t="s">
        <v>124</v>
      </c>
      <c r="I1431" s="197"/>
      <c r="J1431" s="116">
        <v>66.260000000000005</v>
      </c>
    </row>
    <row r="1432" spans="1:10" ht="49.9" customHeight="1" thickBot="1">
      <c r="A1432" s="74"/>
      <c r="B1432" s="137"/>
      <c r="C1432" s="137"/>
      <c r="D1432" s="137"/>
      <c r="E1432" s="137"/>
      <c r="F1432" s="137"/>
      <c r="G1432" s="137" t="s">
        <v>123</v>
      </c>
      <c r="H1432" s="146">
        <v>196.97</v>
      </c>
      <c r="I1432" s="137" t="s">
        <v>122</v>
      </c>
      <c r="J1432" s="117">
        <v>13051.23</v>
      </c>
    </row>
    <row r="1433" spans="1:10" ht="1.1499999999999999" customHeight="1" thickTop="1">
      <c r="A1433" s="118"/>
      <c r="B1433" s="104"/>
      <c r="C1433" s="104"/>
      <c r="D1433" s="104"/>
      <c r="E1433" s="104"/>
      <c r="F1433" s="104"/>
      <c r="G1433" s="104"/>
      <c r="H1433" s="104"/>
      <c r="I1433" s="104"/>
      <c r="J1433" s="119"/>
    </row>
    <row r="1434" spans="1:10" ht="18" customHeight="1">
      <c r="A1434" s="69" t="s">
        <v>43</v>
      </c>
      <c r="B1434" s="66" t="s">
        <v>120</v>
      </c>
      <c r="C1434" s="65" t="s">
        <v>119</v>
      </c>
      <c r="D1434" s="65" t="s">
        <v>1</v>
      </c>
      <c r="E1434" s="198" t="s">
        <v>139</v>
      </c>
      <c r="F1434" s="198"/>
      <c r="G1434" s="83" t="s">
        <v>118</v>
      </c>
      <c r="H1434" s="66" t="s">
        <v>117</v>
      </c>
      <c r="I1434" s="66" t="s">
        <v>116</v>
      </c>
      <c r="J1434" s="70" t="s">
        <v>2</v>
      </c>
    </row>
    <row r="1435" spans="1:10" ht="24" customHeight="1">
      <c r="A1435" s="94" t="s">
        <v>138</v>
      </c>
      <c r="B1435" s="86" t="s">
        <v>997</v>
      </c>
      <c r="C1435" s="85" t="s">
        <v>686</v>
      </c>
      <c r="D1435" s="85" t="s">
        <v>998</v>
      </c>
      <c r="E1435" s="199" t="s">
        <v>338</v>
      </c>
      <c r="F1435" s="199"/>
      <c r="G1435" s="87" t="s">
        <v>32</v>
      </c>
      <c r="H1435" s="98">
        <v>1</v>
      </c>
      <c r="I1435" s="88">
        <v>50.49</v>
      </c>
      <c r="J1435" s="112">
        <v>50.49</v>
      </c>
    </row>
    <row r="1436" spans="1:10" ht="24" customHeight="1">
      <c r="A1436" s="120" t="s">
        <v>135</v>
      </c>
      <c r="B1436" s="106" t="s">
        <v>1030</v>
      </c>
      <c r="C1436" s="105" t="s">
        <v>686</v>
      </c>
      <c r="D1436" s="105" t="s">
        <v>133</v>
      </c>
      <c r="E1436" s="201" t="s">
        <v>338</v>
      </c>
      <c r="F1436" s="201"/>
      <c r="G1436" s="107" t="s">
        <v>131</v>
      </c>
      <c r="H1436" s="108">
        <v>0.6</v>
      </c>
      <c r="I1436" s="109">
        <v>24.89</v>
      </c>
      <c r="J1436" s="121">
        <v>14.93</v>
      </c>
    </row>
    <row r="1437" spans="1:10" ht="24" customHeight="1">
      <c r="A1437" s="120" t="s">
        <v>135</v>
      </c>
      <c r="B1437" s="106" t="s">
        <v>1100</v>
      </c>
      <c r="C1437" s="105" t="s">
        <v>686</v>
      </c>
      <c r="D1437" s="105" t="s">
        <v>248</v>
      </c>
      <c r="E1437" s="201" t="s">
        <v>338</v>
      </c>
      <c r="F1437" s="201"/>
      <c r="G1437" s="107" t="s">
        <v>131</v>
      </c>
      <c r="H1437" s="108">
        <v>0.75</v>
      </c>
      <c r="I1437" s="109">
        <v>32.42</v>
      </c>
      <c r="J1437" s="121">
        <v>24.31</v>
      </c>
    </row>
    <row r="1438" spans="1:10" ht="24" customHeight="1">
      <c r="A1438" s="113" t="s">
        <v>130</v>
      </c>
      <c r="B1438" s="100" t="s">
        <v>1410</v>
      </c>
      <c r="C1438" s="99" t="s">
        <v>686</v>
      </c>
      <c r="D1438" s="99" t="s">
        <v>1411</v>
      </c>
      <c r="E1438" s="196" t="s">
        <v>129</v>
      </c>
      <c r="F1438" s="196"/>
      <c r="G1438" s="101" t="s">
        <v>249</v>
      </c>
      <c r="H1438" s="102">
        <v>0.03</v>
      </c>
      <c r="I1438" s="103">
        <v>57.9</v>
      </c>
      <c r="J1438" s="114">
        <v>1.73</v>
      </c>
    </row>
    <row r="1439" spans="1:10" ht="24" customHeight="1">
      <c r="A1439" s="113" t="s">
        <v>130</v>
      </c>
      <c r="B1439" s="100" t="s">
        <v>1418</v>
      </c>
      <c r="C1439" s="99" t="s">
        <v>686</v>
      </c>
      <c r="D1439" s="99" t="s">
        <v>1419</v>
      </c>
      <c r="E1439" s="196" t="s">
        <v>129</v>
      </c>
      <c r="F1439" s="196"/>
      <c r="G1439" s="101" t="s">
        <v>249</v>
      </c>
      <c r="H1439" s="102">
        <v>0.01</v>
      </c>
      <c r="I1439" s="103">
        <v>64.53</v>
      </c>
      <c r="J1439" s="114">
        <v>0.64</v>
      </c>
    </row>
    <row r="1440" spans="1:10" ht="24" customHeight="1">
      <c r="A1440" s="113" t="s">
        <v>130</v>
      </c>
      <c r="B1440" s="100" t="s">
        <v>1420</v>
      </c>
      <c r="C1440" s="99" t="s">
        <v>686</v>
      </c>
      <c r="D1440" s="99" t="s">
        <v>1421</v>
      </c>
      <c r="E1440" s="196" t="s">
        <v>129</v>
      </c>
      <c r="F1440" s="196"/>
      <c r="G1440" s="101" t="s">
        <v>249</v>
      </c>
      <c r="H1440" s="102">
        <v>0.03</v>
      </c>
      <c r="I1440" s="103">
        <v>23.74</v>
      </c>
      <c r="J1440" s="114">
        <v>0.71</v>
      </c>
    </row>
    <row r="1441" spans="1:10" ht="24" customHeight="1">
      <c r="A1441" s="113" t="s">
        <v>130</v>
      </c>
      <c r="B1441" s="100" t="s">
        <v>1422</v>
      </c>
      <c r="C1441" s="99" t="s">
        <v>686</v>
      </c>
      <c r="D1441" s="99" t="s">
        <v>1423</v>
      </c>
      <c r="E1441" s="196" t="s">
        <v>129</v>
      </c>
      <c r="F1441" s="196"/>
      <c r="G1441" s="101" t="s">
        <v>249</v>
      </c>
      <c r="H1441" s="102">
        <v>0.05</v>
      </c>
      <c r="I1441" s="103">
        <v>145.9</v>
      </c>
      <c r="J1441" s="114">
        <v>7.29</v>
      </c>
    </row>
    <row r="1442" spans="1:10" ht="24" customHeight="1">
      <c r="A1442" s="113" t="s">
        <v>130</v>
      </c>
      <c r="B1442" s="100" t="s">
        <v>1416</v>
      </c>
      <c r="C1442" s="99" t="s">
        <v>686</v>
      </c>
      <c r="D1442" s="99" t="s">
        <v>1417</v>
      </c>
      <c r="E1442" s="196" t="s">
        <v>129</v>
      </c>
      <c r="F1442" s="196"/>
      <c r="G1442" s="101" t="s">
        <v>39</v>
      </c>
      <c r="H1442" s="102">
        <v>0.8</v>
      </c>
      <c r="I1442" s="103">
        <v>1.1000000000000001</v>
      </c>
      <c r="J1442" s="114">
        <v>0.88</v>
      </c>
    </row>
    <row r="1443" spans="1:10">
      <c r="A1443" s="115"/>
      <c r="B1443" s="144"/>
      <c r="C1443" s="144"/>
      <c r="D1443" s="144"/>
      <c r="E1443" s="144" t="s">
        <v>128</v>
      </c>
      <c r="F1443" s="145">
        <v>13.406210909881981</v>
      </c>
      <c r="G1443" s="144" t="s">
        <v>127</v>
      </c>
      <c r="H1443" s="145">
        <v>11.24</v>
      </c>
      <c r="I1443" s="144" t="s">
        <v>126</v>
      </c>
      <c r="J1443" s="116">
        <v>24.65</v>
      </c>
    </row>
    <row r="1444" spans="1:10">
      <c r="A1444" s="115"/>
      <c r="B1444" s="144"/>
      <c r="C1444" s="144"/>
      <c r="D1444" s="144"/>
      <c r="E1444" s="144" t="s">
        <v>125</v>
      </c>
      <c r="F1444" s="145">
        <v>15.77</v>
      </c>
      <c r="G1444" s="144"/>
      <c r="H1444" s="197" t="s">
        <v>124</v>
      </c>
      <c r="I1444" s="197"/>
      <c r="J1444" s="116">
        <v>66.260000000000005</v>
      </c>
    </row>
    <row r="1445" spans="1:10" ht="49.9" customHeight="1" thickBot="1">
      <c r="A1445" s="74"/>
      <c r="B1445" s="137"/>
      <c r="C1445" s="137"/>
      <c r="D1445" s="137"/>
      <c r="E1445" s="137"/>
      <c r="F1445" s="137"/>
      <c r="G1445" s="137" t="s">
        <v>123</v>
      </c>
      <c r="H1445" s="146">
        <v>19.940000000000001</v>
      </c>
      <c r="I1445" s="137" t="s">
        <v>122</v>
      </c>
      <c r="J1445" s="117">
        <v>1321.22</v>
      </c>
    </row>
    <row r="1446" spans="1:10" ht="1.1499999999999999" customHeight="1" thickTop="1">
      <c r="A1446" s="118"/>
      <c r="B1446" s="104"/>
      <c r="C1446" s="104"/>
      <c r="D1446" s="104"/>
      <c r="E1446" s="104"/>
      <c r="F1446" s="104"/>
      <c r="G1446" s="104"/>
      <c r="H1446" s="104"/>
      <c r="I1446" s="104"/>
      <c r="J1446" s="119"/>
    </row>
    <row r="1447" spans="1:10" ht="24" customHeight="1">
      <c r="A1447" s="93" t="s">
        <v>23</v>
      </c>
      <c r="B1447" s="67"/>
      <c r="C1447" s="67"/>
      <c r="D1447" s="67" t="s">
        <v>680</v>
      </c>
      <c r="E1447" s="67"/>
      <c r="F1447" s="200"/>
      <c r="G1447" s="200"/>
      <c r="H1447" s="84"/>
      <c r="I1447" s="67"/>
      <c r="J1447" s="111">
        <v>25740.62</v>
      </c>
    </row>
    <row r="1448" spans="1:10" ht="18" customHeight="1">
      <c r="A1448" s="69" t="s">
        <v>40</v>
      </c>
      <c r="B1448" s="66" t="s">
        <v>120</v>
      </c>
      <c r="C1448" s="65" t="s">
        <v>119</v>
      </c>
      <c r="D1448" s="65" t="s">
        <v>1</v>
      </c>
      <c r="E1448" s="198" t="s">
        <v>139</v>
      </c>
      <c r="F1448" s="198"/>
      <c r="G1448" s="83" t="s">
        <v>118</v>
      </c>
      <c r="H1448" s="66" t="s">
        <v>117</v>
      </c>
      <c r="I1448" s="66" t="s">
        <v>116</v>
      </c>
      <c r="J1448" s="70" t="s">
        <v>2</v>
      </c>
    </row>
    <row r="1449" spans="1:10" ht="39" customHeight="1">
      <c r="A1449" s="94" t="s">
        <v>138</v>
      </c>
      <c r="B1449" s="86" t="s">
        <v>999</v>
      </c>
      <c r="C1449" s="85" t="s">
        <v>33</v>
      </c>
      <c r="D1449" s="85" t="s">
        <v>1000</v>
      </c>
      <c r="E1449" s="199" t="s">
        <v>186</v>
      </c>
      <c r="F1449" s="199"/>
      <c r="G1449" s="87" t="s">
        <v>32</v>
      </c>
      <c r="H1449" s="98">
        <v>1</v>
      </c>
      <c r="I1449" s="88">
        <v>82.21</v>
      </c>
      <c r="J1449" s="112">
        <v>82.21</v>
      </c>
    </row>
    <row r="1450" spans="1:10" ht="25.9" customHeight="1">
      <c r="A1450" s="120" t="s">
        <v>135</v>
      </c>
      <c r="B1450" s="106" t="s">
        <v>1424</v>
      </c>
      <c r="C1450" s="105" t="s">
        <v>33</v>
      </c>
      <c r="D1450" s="105" t="s">
        <v>1425</v>
      </c>
      <c r="E1450" s="201" t="s">
        <v>132</v>
      </c>
      <c r="F1450" s="201"/>
      <c r="G1450" s="107" t="s">
        <v>131</v>
      </c>
      <c r="H1450" s="108">
        <v>0.6</v>
      </c>
      <c r="I1450" s="109">
        <v>24.28</v>
      </c>
      <c r="J1450" s="121">
        <v>14.56</v>
      </c>
    </row>
    <row r="1451" spans="1:10" ht="39" customHeight="1">
      <c r="A1451" s="113" t="s">
        <v>130</v>
      </c>
      <c r="B1451" s="100" t="s">
        <v>1426</v>
      </c>
      <c r="C1451" s="99" t="s">
        <v>33</v>
      </c>
      <c r="D1451" s="99" t="s">
        <v>1427</v>
      </c>
      <c r="E1451" s="196" t="s">
        <v>129</v>
      </c>
      <c r="F1451" s="196"/>
      <c r="G1451" s="101" t="s">
        <v>32</v>
      </c>
      <c r="H1451" s="102">
        <v>1.0363</v>
      </c>
      <c r="I1451" s="103">
        <v>33.92</v>
      </c>
      <c r="J1451" s="114">
        <v>35.15</v>
      </c>
    </row>
    <row r="1452" spans="1:10" ht="39" customHeight="1">
      <c r="A1452" s="113" t="s">
        <v>130</v>
      </c>
      <c r="B1452" s="100" t="s">
        <v>1428</v>
      </c>
      <c r="C1452" s="99" t="s">
        <v>33</v>
      </c>
      <c r="D1452" s="99" t="s">
        <v>1429</v>
      </c>
      <c r="E1452" s="196" t="s">
        <v>129</v>
      </c>
      <c r="F1452" s="196"/>
      <c r="G1452" s="101" t="s">
        <v>37</v>
      </c>
      <c r="H1452" s="102">
        <v>3.5470000000000002</v>
      </c>
      <c r="I1452" s="103">
        <v>7.13</v>
      </c>
      <c r="J1452" s="114">
        <v>25.29</v>
      </c>
    </row>
    <row r="1453" spans="1:10" ht="39" customHeight="1">
      <c r="A1453" s="113" t="s">
        <v>130</v>
      </c>
      <c r="B1453" s="100" t="s">
        <v>1430</v>
      </c>
      <c r="C1453" s="99" t="s">
        <v>33</v>
      </c>
      <c r="D1453" s="99" t="s">
        <v>1431</v>
      </c>
      <c r="E1453" s="196" t="s">
        <v>129</v>
      </c>
      <c r="F1453" s="196"/>
      <c r="G1453" s="101" t="s">
        <v>39</v>
      </c>
      <c r="H1453" s="102">
        <v>1.2266999999999999</v>
      </c>
      <c r="I1453" s="103">
        <v>2.68</v>
      </c>
      <c r="J1453" s="114">
        <v>3.28</v>
      </c>
    </row>
    <row r="1454" spans="1:10" ht="39" customHeight="1">
      <c r="A1454" s="113" t="s">
        <v>130</v>
      </c>
      <c r="B1454" s="100" t="s">
        <v>1432</v>
      </c>
      <c r="C1454" s="99" t="s">
        <v>33</v>
      </c>
      <c r="D1454" s="99" t="s">
        <v>1433</v>
      </c>
      <c r="E1454" s="196" t="s">
        <v>129</v>
      </c>
      <c r="F1454" s="196"/>
      <c r="G1454" s="101" t="s">
        <v>39</v>
      </c>
      <c r="H1454" s="102">
        <v>2.2134</v>
      </c>
      <c r="I1454" s="103">
        <v>0.28999999999999998</v>
      </c>
      <c r="J1454" s="114">
        <v>0.64</v>
      </c>
    </row>
    <row r="1455" spans="1:10" ht="25.9" customHeight="1">
      <c r="A1455" s="113" t="s">
        <v>130</v>
      </c>
      <c r="B1455" s="100" t="s">
        <v>1434</v>
      </c>
      <c r="C1455" s="99" t="s">
        <v>33</v>
      </c>
      <c r="D1455" s="99" t="s">
        <v>1435</v>
      </c>
      <c r="E1455" s="196" t="s">
        <v>129</v>
      </c>
      <c r="F1455" s="196"/>
      <c r="G1455" s="101" t="s">
        <v>268</v>
      </c>
      <c r="H1455" s="102">
        <v>1.23E-2</v>
      </c>
      <c r="I1455" s="103">
        <v>32.82</v>
      </c>
      <c r="J1455" s="114">
        <v>0.4</v>
      </c>
    </row>
    <row r="1456" spans="1:10" ht="25.9" customHeight="1">
      <c r="A1456" s="113" t="s">
        <v>130</v>
      </c>
      <c r="B1456" s="100" t="s">
        <v>1436</v>
      </c>
      <c r="C1456" s="99" t="s">
        <v>33</v>
      </c>
      <c r="D1456" s="99" t="s">
        <v>1437</v>
      </c>
      <c r="E1456" s="196" t="s">
        <v>129</v>
      </c>
      <c r="F1456" s="196"/>
      <c r="G1456" s="101" t="s">
        <v>268</v>
      </c>
      <c r="H1456" s="102">
        <v>3.3599999999999998E-2</v>
      </c>
      <c r="I1456" s="103">
        <v>56.27</v>
      </c>
      <c r="J1456" s="114">
        <v>1.89</v>
      </c>
    </row>
    <row r="1457" spans="1:10" ht="39" customHeight="1">
      <c r="A1457" s="113" t="s">
        <v>130</v>
      </c>
      <c r="B1457" s="100" t="s">
        <v>144</v>
      </c>
      <c r="C1457" s="99" t="s">
        <v>33</v>
      </c>
      <c r="D1457" s="99" t="s">
        <v>143</v>
      </c>
      <c r="E1457" s="196" t="s">
        <v>129</v>
      </c>
      <c r="F1457" s="196"/>
      <c r="G1457" s="101" t="s">
        <v>107</v>
      </c>
      <c r="H1457" s="102">
        <v>3.6999999999999998E-2</v>
      </c>
      <c r="I1457" s="103">
        <v>27.28</v>
      </c>
      <c r="J1457" s="114">
        <v>1</v>
      </c>
    </row>
    <row r="1458" spans="1:10">
      <c r="A1458" s="115"/>
      <c r="B1458" s="144"/>
      <c r="C1458" s="144"/>
      <c r="D1458" s="144"/>
      <c r="E1458" s="144" t="s">
        <v>128</v>
      </c>
      <c r="F1458" s="145">
        <v>5.0959917332898241</v>
      </c>
      <c r="G1458" s="144" t="s">
        <v>127</v>
      </c>
      <c r="H1458" s="145">
        <v>4.2699999999999996</v>
      </c>
      <c r="I1458" s="144" t="s">
        <v>126</v>
      </c>
      <c r="J1458" s="116">
        <v>9.3699999999999992</v>
      </c>
    </row>
    <row r="1459" spans="1:10">
      <c r="A1459" s="115"/>
      <c r="B1459" s="144"/>
      <c r="C1459" s="144"/>
      <c r="D1459" s="144"/>
      <c r="E1459" s="144" t="s">
        <v>125</v>
      </c>
      <c r="F1459" s="145">
        <v>25.69</v>
      </c>
      <c r="G1459" s="144"/>
      <c r="H1459" s="197" t="s">
        <v>124</v>
      </c>
      <c r="I1459" s="197"/>
      <c r="J1459" s="116">
        <v>107.9</v>
      </c>
    </row>
    <row r="1460" spans="1:10" ht="49.9" customHeight="1" thickBot="1">
      <c r="A1460" s="74"/>
      <c r="B1460" s="137"/>
      <c r="C1460" s="137"/>
      <c r="D1460" s="137"/>
      <c r="E1460" s="137"/>
      <c r="F1460" s="137"/>
      <c r="G1460" s="137" t="s">
        <v>123</v>
      </c>
      <c r="H1460" s="146">
        <v>238.56</v>
      </c>
      <c r="I1460" s="137" t="s">
        <v>122</v>
      </c>
      <c r="J1460" s="117">
        <v>25740.62</v>
      </c>
    </row>
    <row r="1461" spans="1:10" ht="1.1499999999999999" customHeight="1" thickTop="1">
      <c r="A1461" s="118"/>
      <c r="B1461" s="104"/>
      <c r="C1461" s="104"/>
      <c r="D1461" s="104"/>
      <c r="E1461" s="104"/>
      <c r="F1461" s="104"/>
      <c r="G1461" s="104"/>
      <c r="H1461" s="104"/>
      <c r="I1461" s="104"/>
      <c r="J1461" s="119"/>
    </row>
    <row r="1462" spans="1:10" ht="24" customHeight="1">
      <c r="A1462" s="93" t="s">
        <v>24</v>
      </c>
      <c r="B1462" s="67"/>
      <c r="C1462" s="67"/>
      <c r="D1462" s="67" t="s">
        <v>681</v>
      </c>
      <c r="E1462" s="67"/>
      <c r="F1462" s="200"/>
      <c r="G1462" s="200"/>
      <c r="H1462" s="84"/>
      <c r="I1462" s="67"/>
      <c r="J1462" s="111">
        <v>172542.14</v>
      </c>
    </row>
    <row r="1463" spans="1:10" ht="18" customHeight="1">
      <c r="A1463" s="69" t="s">
        <v>38</v>
      </c>
      <c r="B1463" s="66" t="s">
        <v>120</v>
      </c>
      <c r="C1463" s="65" t="s">
        <v>119</v>
      </c>
      <c r="D1463" s="65" t="s">
        <v>1</v>
      </c>
      <c r="E1463" s="198" t="s">
        <v>139</v>
      </c>
      <c r="F1463" s="198"/>
      <c r="G1463" s="83" t="s">
        <v>118</v>
      </c>
      <c r="H1463" s="66" t="s">
        <v>117</v>
      </c>
      <c r="I1463" s="66" t="s">
        <v>116</v>
      </c>
      <c r="J1463" s="70" t="s">
        <v>2</v>
      </c>
    </row>
    <row r="1464" spans="1:10" ht="25.9" customHeight="1">
      <c r="A1464" s="94" t="s">
        <v>138</v>
      </c>
      <c r="B1464" s="86" t="s">
        <v>1001</v>
      </c>
      <c r="C1464" s="85" t="s">
        <v>686</v>
      </c>
      <c r="D1464" s="85" t="s">
        <v>1002</v>
      </c>
      <c r="E1464" s="199" t="s">
        <v>338</v>
      </c>
      <c r="F1464" s="199"/>
      <c r="G1464" s="87" t="s">
        <v>107</v>
      </c>
      <c r="H1464" s="98">
        <v>1</v>
      </c>
      <c r="I1464" s="88">
        <v>26.34</v>
      </c>
      <c r="J1464" s="112">
        <v>26.34</v>
      </c>
    </row>
    <row r="1465" spans="1:10" ht="25.9" customHeight="1">
      <c r="A1465" s="120" t="s">
        <v>135</v>
      </c>
      <c r="B1465" s="106" t="s">
        <v>1438</v>
      </c>
      <c r="C1465" s="105" t="s">
        <v>686</v>
      </c>
      <c r="D1465" s="105" t="s">
        <v>1439</v>
      </c>
      <c r="E1465" s="201" t="s">
        <v>338</v>
      </c>
      <c r="F1465" s="201"/>
      <c r="G1465" s="107" t="s">
        <v>131</v>
      </c>
      <c r="H1465" s="108">
        <v>0.25</v>
      </c>
      <c r="I1465" s="109">
        <v>24.82</v>
      </c>
      <c r="J1465" s="121">
        <v>6.2</v>
      </c>
    </row>
    <row r="1466" spans="1:10" ht="24" customHeight="1">
      <c r="A1466" s="120" t="s">
        <v>135</v>
      </c>
      <c r="B1466" s="106" t="s">
        <v>1440</v>
      </c>
      <c r="C1466" s="105" t="s">
        <v>686</v>
      </c>
      <c r="D1466" s="105" t="s">
        <v>141</v>
      </c>
      <c r="E1466" s="201" t="s">
        <v>338</v>
      </c>
      <c r="F1466" s="201"/>
      <c r="G1466" s="107" t="s">
        <v>131</v>
      </c>
      <c r="H1466" s="108">
        <v>0.3</v>
      </c>
      <c r="I1466" s="109">
        <v>30.54</v>
      </c>
      <c r="J1466" s="121">
        <v>9.16</v>
      </c>
    </row>
    <row r="1467" spans="1:10" ht="25.9" customHeight="1">
      <c r="A1467" s="113" t="s">
        <v>130</v>
      </c>
      <c r="B1467" s="100" t="s">
        <v>1441</v>
      </c>
      <c r="C1467" s="99" t="s">
        <v>686</v>
      </c>
      <c r="D1467" s="99" t="s">
        <v>1442</v>
      </c>
      <c r="E1467" s="196" t="s">
        <v>129</v>
      </c>
      <c r="F1467" s="196"/>
      <c r="G1467" s="101" t="s">
        <v>37</v>
      </c>
      <c r="H1467" s="102">
        <v>0.01</v>
      </c>
      <c r="I1467" s="103">
        <v>193.79</v>
      </c>
      <c r="J1467" s="114">
        <v>1.93</v>
      </c>
    </row>
    <row r="1468" spans="1:10" ht="24" customHeight="1">
      <c r="A1468" s="113" t="s">
        <v>130</v>
      </c>
      <c r="B1468" s="100" t="s">
        <v>1443</v>
      </c>
      <c r="C1468" s="99" t="s">
        <v>686</v>
      </c>
      <c r="D1468" s="99" t="s">
        <v>1444</v>
      </c>
      <c r="E1468" s="196" t="s">
        <v>129</v>
      </c>
      <c r="F1468" s="196"/>
      <c r="G1468" s="101" t="s">
        <v>107</v>
      </c>
      <c r="H1468" s="102">
        <v>1.05</v>
      </c>
      <c r="I1468" s="103">
        <v>8.6199999999999992</v>
      </c>
      <c r="J1468" s="114">
        <v>9.0500000000000007</v>
      </c>
    </row>
    <row r="1469" spans="1:10">
      <c r="A1469" s="115"/>
      <c r="B1469" s="144"/>
      <c r="C1469" s="144"/>
      <c r="D1469" s="144"/>
      <c r="E1469" s="144" t="s">
        <v>128</v>
      </c>
      <c r="F1469" s="145">
        <v>5.4114319899929297</v>
      </c>
      <c r="G1469" s="144" t="s">
        <v>127</v>
      </c>
      <c r="H1469" s="145">
        <v>4.54</v>
      </c>
      <c r="I1469" s="144" t="s">
        <v>126</v>
      </c>
      <c r="J1469" s="116">
        <v>9.9499999999999993</v>
      </c>
    </row>
    <row r="1470" spans="1:10">
      <c r="A1470" s="115"/>
      <c r="B1470" s="144"/>
      <c r="C1470" s="144"/>
      <c r="D1470" s="144"/>
      <c r="E1470" s="144" t="s">
        <v>125</v>
      </c>
      <c r="F1470" s="145">
        <v>8.23</v>
      </c>
      <c r="G1470" s="144"/>
      <c r="H1470" s="197" t="s">
        <v>124</v>
      </c>
      <c r="I1470" s="197"/>
      <c r="J1470" s="116">
        <v>34.57</v>
      </c>
    </row>
    <row r="1471" spans="1:10" ht="49.9" customHeight="1" thickBot="1">
      <c r="A1471" s="74"/>
      <c r="B1471" s="137"/>
      <c r="C1471" s="137"/>
      <c r="D1471" s="137"/>
      <c r="E1471" s="137"/>
      <c r="F1471" s="137"/>
      <c r="G1471" s="137" t="s">
        <v>123</v>
      </c>
      <c r="H1471" s="146">
        <v>2176.2199999999998</v>
      </c>
      <c r="I1471" s="137" t="s">
        <v>122</v>
      </c>
      <c r="J1471" s="117">
        <v>75231.92</v>
      </c>
    </row>
    <row r="1472" spans="1:10" ht="1.1499999999999999" customHeight="1" thickTop="1">
      <c r="A1472" s="118"/>
      <c r="B1472" s="104"/>
      <c r="C1472" s="104"/>
      <c r="D1472" s="104"/>
      <c r="E1472" s="104"/>
      <c r="F1472" s="104"/>
      <c r="G1472" s="104"/>
      <c r="H1472" s="104"/>
      <c r="I1472" s="104"/>
      <c r="J1472" s="119"/>
    </row>
    <row r="1473" spans="1:10" ht="18" customHeight="1">
      <c r="A1473" s="69" t="s">
        <v>3056</v>
      </c>
      <c r="B1473" s="66" t="s">
        <v>120</v>
      </c>
      <c r="C1473" s="65" t="s">
        <v>119</v>
      </c>
      <c r="D1473" s="65" t="s">
        <v>1</v>
      </c>
      <c r="E1473" s="198" t="s">
        <v>139</v>
      </c>
      <c r="F1473" s="198"/>
      <c r="G1473" s="83" t="s">
        <v>118</v>
      </c>
      <c r="H1473" s="66" t="s">
        <v>117</v>
      </c>
      <c r="I1473" s="66" t="s">
        <v>116</v>
      </c>
      <c r="J1473" s="70" t="s">
        <v>2</v>
      </c>
    </row>
    <row r="1474" spans="1:10" ht="24" customHeight="1">
      <c r="A1474" s="94" t="s">
        <v>138</v>
      </c>
      <c r="B1474" s="86" t="s">
        <v>1004</v>
      </c>
      <c r="C1474" s="85" t="s">
        <v>808</v>
      </c>
      <c r="D1474" s="85" t="s">
        <v>1005</v>
      </c>
      <c r="E1474" s="199" t="s">
        <v>1445</v>
      </c>
      <c r="F1474" s="199"/>
      <c r="G1474" s="87" t="s">
        <v>37</v>
      </c>
      <c r="H1474" s="98">
        <v>1</v>
      </c>
      <c r="I1474" s="88">
        <v>77.72</v>
      </c>
      <c r="J1474" s="112">
        <v>77.72</v>
      </c>
    </row>
    <row r="1475" spans="1:10" ht="24" customHeight="1">
      <c r="A1475" s="113" t="s">
        <v>130</v>
      </c>
      <c r="B1475" s="100" t="s">
        <v>1446</v>
      </c>
      <c r="C1475" s="99" t="s">
        <v>808</v>
      </c>
      <c r="D1475" s="99" t="s">
        <v>1447</v>
      </c>
      <c r="E1475" s="196" t="s">
        <v>368</v>
      </c>
      <c r="F1475" s="196"/>
      <c r="G1475" s="101" t="s">
        <v>131</v>
      </c>
      <c r="H1475" s="102">
        <v>0.12</v>
      </c>
      <c r="I1475" s="103">
        <v>19.100000000000001</v>
      </c>
      <c r="J1475" s="114">
        <v>2.29</v>
      </c>
    </row>
    <row r="1476" spans="1:10" ht="24" customHeight="1">
      <c r="A1476" s="113" t="s">
        <v>130</v>
      </c>
      <c r="B1476" s="100" t="s">
        <v>1448</v>
      </c>
      <c r="C1476" s="99" t="s">
        <v>808</v>
      </c>
      <c r="D1476" s="99" t="s">
        <v>1449</v>
      </c>
      <c r="E1476" s="196" t="s">
        <v>129</v>
      </c>
      <c r="F1476" s="196"/>
      <c r="G1476" s="101" t="s">
        <v>39</v>
      </c>
      <c r="H1476" s="102">
        <v>0.82499999999999996</v>
      </c>
      <c r="I1476" s="103">
        <v>87.93</v>
      </c>
      <c r="J1476" s="114">
        <v>72.540000000000006</v>
      </c>
    </row>
    <row r="1477" spans="1:10" ht="24" customHeight="1">
      <c r="A1477" s="113" t="s">
        <v>130</v>
      </c>
      <c r="B1477" s="100" t="s">
        <v>1450</v>
      </c>
      <c r="C1477" s="99" t="s">
        <v>808</v>
      </c>
      <c r="D1477" s="99" t="s">
        <v>1451</v>
      </c>
      <c r="E1477" s="196" t="s">
        <v>368</v>
      </c>
      <c r="F1477" s="196"/>
      <c r="G1477" s="101" t="s">
        <v>131</v>
      </c>
      <c r="H1477" s="102">
        <v>0.12</v>
      </c>
      <c r="I1477" s="103">
        <v>24.16</v>
      </c>
      <c r="J1477" s="114">
        <v>2.89</v>
      </c>
    </row>
    <row r="1478" spans="1:10">
      <c r="A1478" s="115"/>
      <c r="B1478" s="144"/>
      <c r="C1478" s="144"/>
      <c r="D1478" s="144"/>
      <c r="E1478" s="144" t="s">
        <v>128</v>
      </c>
      <c r="F1478" s="145">
        <v>2.8172077999999998</v>
      </c>
      <c r="G1478" s="144" t="s">
        <v>127</v>
      </c>
      <c r="H1478" s="145">
        <v>2.36</v>
      </c>
      <c r="I1478" s="144" t="s">
        <v>126</v>
      </c>
      <c r="J1478" s="116">
        <v>5.18</v>
      </c>
    </row>
    <row r="1479" spans="1:10">
      <c r="A1479" s="115"/>
      <c r="B1479" s="144"/>
      <c r="C1479" s="144"/>
      <c r="D1479" s="144"/>
      <c r="E1479" s="144" t="s">
        <v>125</v>
      </c>
      <c r="F1479" s="145">
        <v>24.28</v>
      </c>
      <c r="G1479" s="144"/>
      <c r="H1479" s="197" t="s">
        <v>124</v>
      </c>
      <c r="I1479" s="197"/>
      <c r="J1479" s="116">
        <v>102</v>
      </c>
    </row>
    <row r="1480" spans="1:10" ht="49.9" customHeight="1" thickBot="1">
      <c r="A1480" s="74"/>
      <c r="B1480" s="137"/>
      <c r="C1480" s="137"/>
      <c r="D1480" s="137"/>
      <c r="E1480" s="137"/>
      <c r="F1480" s="137"/>
      <c r="G1480" s="137" t="s">
        <v>123</v>
      </c>
      <c r="H1480" s="146">
        <v>43.14</v>
      </c>
      <c r="I1480" s="137" t="s">
        <v>122</v>
      </c>
      <c r="J1480" s="117">
        <v>4400.28</v>
      </c>
    </row>
    <row r="1481" spans="1:10" ht="1.1499999999999999" customHeight="1" thickTop="1">
      <c r="A1481" s="118"/>
      <c r="B1481" s="104"/>
      <c r="C1481" s="104"/>
      <c r="D1481" s="104"/>
      <c r="E1481" s="104"/>
      <c r="F1481" s="104"/>
      <c r="G1481" s="104"/>
      <c r="H1481" s="104"/>
      <c r="I1481" s="104"/>
      <c r="J1481" s="119"/>
    </row>
    <row r="1482" spans="1:10" ht="18" customHeight="1">
      <c r="A1482" s="69" t="s">
        <v>1003</v>
      </c>
      <c r="B1482" s="66" t="s">
        <v>120</v>
      </c>
      <c r="C1482" s="65" t="s">
        <v>119</v>
      </c>
      <c r="D1482" s="65" t="s">
        <v>1</v>
      </c>
      <c r="E1482" s="198" t="s">
        <v>139</v>
      </c>
      <c r="F1482" s="198"/>
      <c r="G1482" s="83" t="s">
        <v>118</v>
      </c>
      <c r="H1482" s="66" t="s">
        <v>117</v>
      </c>
      <c r="I1482" s="66" t="s">
        <v>116</v>
      </c>
      <c r="J1482" s="70" t="s">
        <v>2</v>
      </c>
    </row>
    <row r="1483" spans="1:10" ht="25.9" customHeight="1">
      <c r="A1483" s="94" t="s">
        <v>138</v>
      </c>
      <c r="B1483" s="86" t="s">
        <v>1006</v>
      </c>
      <c r="C1483" s="85" t="s">
        <v>686</v>
      </c>
      <c r="D1483" s="85" t="s">
        <v>1994</v>
      </c>
      <c r="E1483" s="199" t="s">
        <v>338</v>
      </c>
      <c r="F1483" s="199"/>
      <c r="G1483" s="87" t="s">
        <v>32</v>
      </c>
      <c r="H1483" s="98">
        <v>1</v>
      </c>
      <c r="I1483" s="88">
        <v>180.83</v>
      </c>
      <c r="J1483" s="112">
        <v>180.83</v>
      </c>
    </row>
    <row r="1484" spans="1:10" ht="24" customHeight="1">
      <c r="A1484" s="120" t="s">
        <v>135</v>
      </c>
      <c r="B1484" s="106" t="s">
        <v>1452</v>
      </c>
      <c r="C1484" s="105" t="s">
        <v>686</v>
      </c>
      <c r="D1484" s="105" t="s">
        <v>259</v>
      </c>
      <c r="E1484" s="201" t="s">
        <v>338</v>
      </c>
      <c r="F1484" s="201"/>
      <c r="G1484" s="107" t="s">
        <v>131</v>
      </c>
      <c r="H1484" s="108">
        <v>0.22</v>
      </c>
      <c r="I1484" s="109">
        <v>30.32</v>
      </c>
      <c r="J1484" s="121">
        <v>6.67</v>
      </c>
    </row>
    <row r="1485" spans="1:10" ht="24" customHeight="1">
      <c r="A1485" s="120" t="s">
        <v>135</v>
      </c>
      <c r="B1485" s="106" t="s">
        <v>1030</v>
      </c>
      <c r="C1485" s="105" t="s">
        <v>686</v>
      </c>
      <c r="D1485" s="105" t="s">
        <v>133</v>
      </c>
      <c r="E1485" s="201" t="s">
        <v>338</v>
      </c>
      <c r="F1485" s="201"/>
      <c r="G1485" s="107" t="s">
        <v>131</v>
      </c>
      <c r="H1485" s="108">
        <v>0.22</v>
      </c>
      <c r="I1485" s="109">
        <v>24.89</v>
      </c>
      <c r="J1485" s="121">
        <v>5.47</v>
      </c>
    </row>
    <row r="1486" spans="1:10" ht="24" customHeight="1">
      <c r="A1486" s="113" t="s">
        <v>130</v>
      </c>
      <c r="B1486" s="100" t="s">
        <v>1453</v>
      </c>
      <c r="C1486" s="99" t="s">
        <v>686</v>
      </c>
      <c r="D1486" s="99" t="s">
        <v>1454</v>
      </c>
      <c r="E1486" s="196" t="s">
        <v>129</v>
      </c>
      <c r="F1486" s="196"/>
      <c r="G1486" s="101" t="s">
        <v>258</v>
      </c>
      <c r="H1486" s="102">
        <v>1</v>
      </c>
      <c r="I1486" s="103">
        <v>52.47</v>
      </c>
      <c r="J1486" s="114">
        <v>52.47</v>
      </c>
    </row>
    <row r="1487" spans="1:10" ht="24" customHeight="1">
      <c r="A1487" s="113" t="s">
        <v>130</v>
      </c>
      <c r="B1487" s="100" t="s">
        <v>1055</v>
      </c>
      <c r="C1487" s="99" t="s">
        <v>686</v>
      </c>
      <c r="D1487" s="99" t="s">
        <v>1056</v>
      </c>
      <c r="E1487" s="196" t="s">
        <v>129</v>
      </c>
      <c r="F1487" s="196"/>
      <c r="G1487" s="101" t="s">
        <v>107</v>
      </c>
      <c r="H1487" s="102">
        <v>0.01</v>
      </c>
      <c r="I1487" s="103">
        <v>17.73</v>
      </c>
      <c r="J1487" s="114">
        <v>0.17</v>
      </c>
    </row>
    <row r="1488" spans="1:10" ht="25.9" customHeight="1">
      <c r="A1488" s="113" t="s">
        <v>130</v>
      </c>
      <c r="B1488" s="100" t="s">
        <v>1455</v>
      </c>
      <c r="C1488" s="99" t="s">
        <v>686</v>
      </c>
      <c r="D1488" s="99" t="s">
        <v>1456</v>
      </c>
      <c r="E1488" s="196" t="s">
        <v>129</v>
      </c>
      <c r="F1488" s="196"/>
      <c r="G1488" s="101" t="s">
        <v>32</v>
      </c>
      <c r="H1488" s="102">
        <v>1</v>
      </c>
      <c r="I1488" s="103">
        <v>116.05</v>
      </c>
      <c r="J1488" s="114">
        <v>116.05</v>
      </c>
    </row>
    <row r="1489" spans="1:10">
      <c r="A1489" s="115"/>
      <c r="B1489" s="144"/>
      <c r="C1489" s="144"/>
      <c r="D1489" s="144"/>
      <c r="E1489" s="144" t="s">
        <v>128</v>
      </c>
      <c r="F1489" s="145">
        <v>4.2856365910697773</v>
      </c>
      <c r="G1489" s="144" t="s">
        <v>127</v>
      </c>
      <c r="H1489" s="145">
        <v>3.59</v>
      </c>
      <c r="I1489" s="144" t="s">
        <v>126</v>
      </c>
      <c r="J1489" s="116">
        <v>7.88</v>
      </c>
    </row>
    <row r="1490" spans="1:10">
      <c r="A1490" s="115"/>
      <c r="B1490" s="144"/>
      <c r="C1490" s="144"/>
      <c r="D1490" s="144"/>
      <c r="E1490" s="144" t="s">
        <v>125</v>
      </c>
      <c r="F1490" s="145">
        <v>56.5</v>
      </c>
      <c r="G1490" s="144"/>
      <c r="H1490" s="197" t="s">
        <v>124</v>
      </c>
      <c r="I1490" s="197"/>
      <c r="J1490" s="116">
        <v>237.33</v>
      </c>
    </row>
    <row r="1491" spans="1:10" ht="49.9" customHeight="1" thickBot="1">
      <c r="A1491" s="74"/>
      <c r="B1491" s="137"/>
      <c r="C1491" s="137"/>
      <c r="D1491" s="137"/>
      <c r="E1491" s="137"/>
      <c r="F1491" s="137"/>
      <c r="G1491" s="137" t="s">
        <v>123</v>
      </c>
      <c r="H1491" s="146">
        <v>391.48</v>
      </c>
      <c r="I1491" s="137" t="s">
        <v>122</v>
      </c>
      <c r="J1491" s="117">
        <v>92909.94</v>
      </c>
    </row>
    <row r="1492" spans="1:10" ht="1.1499999999999999" customHeight="1" thickTop="1">
      <c r="A1492" s="118"/>
      <c r="B1492" s="104"/>
      <c r="C1492" s="104"/>
      <c r="D1492" s="104"/>
      <c r="E1492" s="104"/>
      <c r="F1492" s="104"/>
      <c r="G1492" s="104"/>
      <c r="H1492" s="104"/>
      <c r="I1492" s="104"/>
      <c r="J1492" s="119"/>
    </row>
    <row r="1493" spans="1:10" ht="24" customHeight="1">
      <c r="A1493" s="93" t="s">
        <v>25</v>
      </c>
      <c r="B1493" s="67"/>
      <c r="C1493" s="67"/>
      <c r="D1493" s="67" t="s">
        <v>682</v>
      </c>
      <c r="E1493" s="67"/>
      <c r="F1493" s="200"/>
      <c r="G1493" s="200"/>
      <c r="H1493" s="84"/>
      <c r="I1493" s="67"/>
      <c r="J1493" s="111">
        <v>1138.82</v>
      </c>
    </row>
    <row r="1494" spans="1:10" ht="18" customHeight="1">
      <c r="A1494" s="69" t="s">
        <v>36</v>
      </c>
      <c r="B1494" s="66" t="s">
        <v>120</v>
      </c>
      <c r="C1494" s="65" t="s">
        <v>119</v>
      </c>
      <c r="D1494" s="65" t="s">
        <v>1</v>
      </c>
      <c r="E1494" s="198" t="s">
        <v>139</v>
      </c>
      <c r="F1494" s="198"/>
      <c r="G1494" s="83" t="s">
        <v>118</v>
      </c>
      <c r="H1494" s="66" t="s">
        <v>117</v>
      </c>
      <c r="I1494" s="66" t="s">
        <v>116</v>
      </c>
      <c r="J1494" s="70" t="s">
        <v>2</v>
      </c>
    </row>
    <row r="1495" spans="1:10" ht="24" customHeight="1">
      <c r="A1495" s="94" t="s">
        <v>138</v>
      </c>
      <c r="B1495" s="86" t="s">
        <v>1007</v>
      </c>
      <c r="C1495" s="85" t="s">
        <v>686</v>
      </c>
      <c r="D1495" s="85" t="s">
        <v>1008</v>
      </c>
      <c r="E1495" s="199" t="s">
        <v>338</v>
      </c>
      <c r="F1495" s="199"/>
      <c r="G1495" s="87" t="s">
        <v>39</v>
      </c>
      <c r="H1495" s="98">
        <v>1</v>
      </c>
      <c r="I1495" s="88">
        <v>52.18</v>
      </c>
      <c r="J1495" s="112">
        <v>52.18</v>
      </c>
    </row>
    <row r="1496" spans="1:10" ht="24" customHeight="1">
      <c r="A1496" s="120" t="s">
        <v>135</v>
      </c>
      <c r="B1496" s="106" t="s">
        <v>1117</v>
      </c>
      <c r="C1496" s="105" t="s">
        <v>686</v>
      </c>
      <c r="D1496" s="105" t="s">
        <v>1118</v>
      </c>
      <c r="E1496" s="201" t="s">
        <v>338</v>
      </c>
      <c r="F1496" s="201"/>
      <c r="G1496" s="107" t="s">
        <v>131</v>
      </c>
      <c r="H1496" s="108">
        <v>0.2</v>
      </c>
      <c r="I1496" s="109">
        <v>24.87</v>
      </c>
      <c r="J1496" s="121">
        <v>4.97</v>
      </c>
    </row>
    <row r="1497" spans="1:10" ht="24" customHeight="1">
      <c r="A1497" s="120" t="s">
        <v>135</v>
      </c>
      <c r="B1497" s="106" t="s">
        <v>1082</v>
      </c>
      <c r="C1497" s="105" t="s">
        <v>686</v>
      </c>
      <c r="D1497" s="105" t="s">
        <v>136</v>
      </c>
      <c r="E1497" s="201" t="s">
        <v>338</v>
      </c>
      <c r="F1497" s="201"/>
      <c r="G1497" s="107" t="s">
        <v>131</v>
      </c>
      <c r="H1497" s="108">
        <v>0.2</v>
      </c>
      <c r="I1497" s="109">
        <v>30.75</v>
      </c>
      <c r="J1497" s="121">
        <v>6.15</v>
      </c>
    </row>
    <row r="1498" spans="1:10" ht="24" customHeight="1">
      <c r="A1498" s="113" t="s">
        <v>130</v>
      </c>
      <c r="B1498" s="100" t="s">
        <v>1457</v>
      </c>
      <c r="C1498" s="99" t="s">
        <v>686</v>
      </c>
      <c r="D1498" s="99" t="s">
        <v>1008</v>
      </c>
      <c r="E1498" s="196" t="s">
        <v>129</v>
      </c>
      <c r="F1498" s="196"/>
      <c r="G1498" s="101" t="s">
        <v>39</v>
      </c>
      <c r="H1498" s="102">
        <v>1</v>
      </c>
      <c r="I1498" s="103">
        <v>41.06</v>
      </c>
      <c r="J1498" s="114">
        <v>41.06</v>
      </c>
    </row>
    <row r="1499" spans="1:10">
      <c r="A1499" s="115"/>
      <c r="B1499" s="144"/>
      <c r="C1499" s="144"/>
      <c r="D1499" s="144"/>
      <c r="E1499" s="144" t="s">
        <v>128</v>
      </c>
      <c r="F1499" s="145">
        <v>3.9049328329798225</v>
      </c>
      <c r="G1499" s="144" t="s">
        <v>127</v>
      </c>
      <c r="H1499" s="145">
        <v>3.28</v>
      </c>
      <c r="I1499" s="144" t="s">
        <v>126</v>
      </c>
      <c r="J1499" s="116">
        <v>7.18</v>
      </c>
    </row>
    <row r="1500" spans="1:10">
      <c r="A1500" s="115"/>
      <c r="B1500" s="144"/>
      <c r="C1500" s="144"/>
      <c r="D1500" s="144"/>
      <c r="E1500" s="144" t="s">
        <v>125</v>
      </c>
      <c r="F1500" s="145">
        <v>16.3</v>
      </c>
      <c r="G1500" s="144"/>
      <c r="H1500" s="197" t="s">
        <v>124</v>
      </c>
      <c r="I1500" s="197"/>
      <c r="J1500" s="116">
        <v>68.48</v>
      </c>
    </row>
    <row r="1501" spans="1:10" ht="49.9" customHeight="1" thickBot="1">
      <c r="A1501" s="74"/>
      <c r="B1501" s="137"/>
      <c r="C1501" s="137"/>
      <c r="D1501" s="137"/>
      <c r="E1501" s="137"/>
      <c r="F1501" s="137"/>
      <c r="G1501" s="137" t="s">
        <v>123</v>
      </c>
      <c r="H1501" s="146">
        <v>6</v>
      </c>
      <c r="I1501" s="137" t="s">
        <v>122</v>
      </c>
      <c r="J1501" s="117">
        <v>410.88</v>
      </c>
    </row>
    <row r="1502" spans="1:10" ht="1.1499999999999999" customHeight="1" thickTop="1">
      <c r="A1502" s="118"/>
      <c r="B1502" s="104"/>
      <c r="C1502" s="104"/>
      <c r="D1502" s="104"/>
      <c r="E1502" s="104"/>
      <c r="F1502" s="104"/>
      <c r="G1502" s="104"/>
      <c r="H1502" s="104"/>
      <c r="I1502" s="104"/>
      <c r="J1502" s="119"/>
    </row>
    <row r="1503" spans="1:10" ht="18" customHeight="1">
      <c r="A1503" s="69" t="s">
        <v>35</v>
      </c>
      <c r="B1503" s="66" t="s">
        <v>120</v>
      </c>
      <c r="C1503" s="65" t="s">
        <v>119</v>
      </c>
      <c r="D1503" s="65" t="s">
        <v>1</v>
      </c>
      <c r="E1503" s="198" t="s">
        <v>139</v>
      </c>
      <c r="F1503" s="198"/>
      <c r="G1503" s="83" t="s">
        <v>118</v>
      </c>
      <c r="H1503" s="66" t="s">
        <v>117</v>
      </c>
      <c r="I1503" s="66" t="s">
        <v>116</v>
      </c>
      <c r="J1503" s="70" t="s">
        <v>2</v>
      </c>
    </row>
    <row r="1504" spans="1:10" ht="24" customHeight="1">
      <c r="A1504" s="94" t="s">
        <v>138</v>
      </c>
      <c r="B1504" s="86" t="s">
        <v>1007</v>
      </c>
      <c r="C1504" s="85" t="s">
        <v>686</v>
      </c>
      <c r="D1504" s="85" t="s">
        <v>1009</v>
      </c>
      <c r="E1504" s="199" t="s">
        <v>338</v>
      </c>
      <c r="F1504" s="199"/>
      <c r="G1504" s="87" t="s">
        <v>39</v>
      </c>
      <c r="H1504" s="98">
        <v>1</v>
      </c>
      <c r="I1504" s="88">
        <v>52.18</v>
      </c>
      <c r="J1504" s="112">
        <v>52.18</v>
      </c>
    </row>
    <row r="1505" spans="1:10" ht="24" customHeight="1">
      <c r="A1505" s="120" t="s">
        <v>135</v>
      </c>
      <c r="B1505" s="106" t="s">
        <v>1117</v>
      </c>
      <c r="C1505" s="105" t="s">
        <v>686</v>
      </c>
      <c r="D1505" s="105" t="s">
        <v>1118</v>
      </c>
      <c r="E1505" s="201" t="s">
        <v>338</v>
      </c>
      <c r="F1505" s="201"/>
      <c r="G1505" s="107" t="s">
        <v>131</v>
      </c>
      <c r="H1505" s="108">
        <v>0.2</v>
      </c>
      <c r="I1505" s="109">
        <v>24.87</v>
      </c>
      <c r="J1505" s="121">
        <v>4.97</v>
      </c>
    </row>
    <row r="1506" spans="1:10" ht="24" customHeight="1">
      <c r="A1506" s="120" t="s">
        <v>135</v>
      </c>
      <c r="B1506" s="106" t="s">
        <v>1082</v>
      </c>
      <c r="C1506" s="105" t="s">
        <v>686</v>
      </c>
      <c r="D1506" s="105" t="s">
        <v>136</v>
      </c>
      <c r="E1506" s="201" t="s">
        <v>338</v>
      </c>
      <c r="F1506" s="201"/>
      <c r="G1506" s="107" t="s">
        <v>131</v>
      </c>
      <c r="H1506" s="108">
        <v>0.2</v>
      </c>
      <c r="I1506" s="109">
        <v>30.75</v>
      </c>
      <c r="J1506" s="121">
        <v>6.15</v>
      </c>
    </row>
    <row r="1507" spans="1:10" ht="24" customHeight="1">
      <c r="A1507" s="113" t="s">
        <v>130</v>
      </c>
      <c r="B1507" s="100" t="s">
        <v>1457</v>
      </c>
      <c r="C1507" s="99" t="s">
        <v>686</v>
      </c>
      <c r="D1507" s="99" t="s">
        <v>1008</v>
      </c>
      <c r="E1507" s="196" t="s">
        <v>129</v>
      </c>
      <c r="F1507" s="196"/>
      <c r="G1507" s="101" t="s">
        <v>39</v>
      </c>
      <c r="H1507" s="102">
        <v>1</v>
      </c>
      <c r="I1507" s="103">
        <v>41.06</v>
      </c>
      <c r="J1507" s="114">
        <v>41.06</v>
      </c>
    </row>
    <row r="1508" spans="1:10">
      <c r="A1508" s="115"/>
      <c r="B1508" s="144"/>
      <c r="C1508" s="144"/>
      <c r="D1508" s="144"/>
      <c r="E1508" s="144" t="s">
        <v>128</v>
      </c>
      <c r="F1508" s="145">
        <v>3.9049328329798225</v>
      </c>
      <c r="G1508" s="144" t="s">
        <v>127</v>
      </c>
      <c r="H1508" s="145">
        <v>3.28</v>
      </c>
      <c r="I1508" s="144" t="s">
        <v>126</v>
      </c>
      <c r="J1508" s="116">
        <v>7.18</v>
      </c>
    </row>
    <row r="1509" spans="1:10">
      <c r="A1509" s="115"/>
      <c r="B1509" s="144"/>
      <c r="C1509" s="144"/>
      <c r="D1509" s="144"/>
      <c r="E1509" s="144" t="s">
        <v>125</v>
      </c>
      <c r="F1509" s="145">
        <v>16.3</v>
      </c>
      <c r="G1509" s="144"/>
      <c r="H1509" s="197" t="s">
        <v>124</v>
      </c>
      <c r="I1509" s="197"/>
      <c r="J1509" s="116">
        <v>68.48</v>
      </c>
    </row>
    <row r="1510" spans="1:10" ht="49.9" customHeight="1" thickBot="1">
      <c r="A1510" s="74"/>
      <c r="B1510" s="137"/>
      <c r="C1510" s="137"/>
      <c r="D1510" s="137"/>
      <c r="E1510" s="137"/>
      <c r="F1510" s="137"/>
      <c r="G1510" s="137" t="s">
        <v>123</v>
      </c>
      <c r="H1510" s="146">
        <v>2</v>
      </c>
      <c r="I1510" s="137" t="s">
        <v>122</v>
      </c>
      <c r="J1510" s="117">
        <v>136.96</v>
      </c>
    </row>
    <row r="1511" spans="1:10" ht="1.1499999999999999" customHeight="1" thickTop="1">
      <c r="A1511" s="118"/>
      <c r="B1511" s="104"/>
      <c r="C1511" s="104"/>
      <c r="D1511" s="104"/>
      <c r="E1511" s="104"/>
      <c r="F1511" s="104"/>
      <c r="G1511" s="104"/>
      <c r="H1511" s="104"/>
      <c r="I1511" s="104"/>
      <c r="J1511" s="119"/>
    </row>
    <row r="1512" spans="1:10" ht="18" customHeight="1">
      <c r="A1512" s="69" t="s">
        <v>34</v>
      </c>
      <c r="B1512" s="66" t="s">
        <v>120</v>
      </c>
      <c r="C1512" s="65" t="s">
        <v>119</v>
      </c>
      <c r="D1512" s="65" t="s">
        <v>1</v>
      </c>
      <c r="E1512" s="198" t="s">
        <v>139</v>
      </c>
      <c r="F1512" s="198"/>
      <c r="G1512" s="83" t="s">
        <v>118</v>
      </c>
      <c r="H1512" s="66" t="s">
        <v>117</v>
      </c>
      <c r="I1512" s="66" t="s">
        <v>116</v>
      </c>
      <c r="J1512" s="70" t="s">
        <v>2</v>
      </c>
    </row>
    <row r="1513" spans="1:10" ht="24" customHeight="1">
      <c r="A1513" s="94" t="s">
        <v>138</v>
      </c>
      <c r="B1513" s="86" t="s">
        <v>1010</v>
      </c>
      <c r="C1513" s="85" t="s">
        <v>686</v>
      </c>
      <c r="D1513" s="85" t="s">
        <v>1011</v>
      </c>
      <c r="E1513" s="199" t="s">
        <v>338</v>
      </c>
      <c r="F1513" s="199"/>
      <c r="G1513" s="87" t="s">
        <v>39</v>
      </c>
      <c r="H1513" s="98">
        <v>1</v>
      </c>
      <c r="I1513" s="88">
        <v>225.14</v>
      </c>
      <c r="J1513" s="112">
        <v>225.14</v>
      </c>
    </row>
    <row r="1514" spans="1:10" ht="24" customHeight="1">
      <c r="A1514" s="120" t="s">
        <v>135</v>
      </c>
      <c r="B1514" s="106" t="s">
        <v>1117</v>
      </c>
      <c r="C1514" s="105" t="s">
        <v>686</v>
      </c>
      <c r="D1514" s="105" t="s">
        <v>1118</v>
      </c>
      <c r="E1514" s="201" t="s">
        <v>338</v>
      </c>
      <c r="F1514" s="201"/>
      <c r="G1514" s="107" t="s">
        <v>131</v>
      </c>
      <c r="H1514" s="108">
        <v>0.4</v>
      </c>
      <c r="I1514" s="109">
        <v>24.87</v>
      </c>
      <c r="J1514" s="121">
        <v>9.94</v>
      </c>
    </row>
    <row r="1515" spans="1:10" ht="24" customHeight="1">
      <c r="A1515" s="120" t="s">
        <v>135</v>
      </c>
      <c r="B1515" s="106" t="s">
        <v>1082</v>
      </c>
      <c r="C1515" s="105" t="s">
        <v>686</v>
      </c>
      <c r="D1515" s="105" t="s">
        <v>136</v>
      </c>
      <c r="E1515" s="201" t="s">
        <v>338</v>
      </c>
      <c r="F1515" s="201"/>
      <c r="G1515" s="107" t="s">
        <v>131</v>
      </c>
      <c r="H1515" s="108">
        <v>0.4</v>
      </c>
      <c r="I1515" s="109">
        <v>30.75</v>
      </c>
      <c r="J1515" s="121">
        <v>12.3</v>
      </c>
    </row>
    <row r="1516" spans="1:10" ht="24" customHeight="1">
      <c r="A1516" s="113" t="s">
        <v>130</v>
      </c>
      <c r="B1516" s="100" t="s">
        <v>1458</v>
      </c>
      <c r="C1516" s="99" t="s">
        <v>686</v>
      </c>
      <c r="D1516" s="99" t="s">
        <v>1459</v>
      </c>
      <c r="E1516" s="196" t="s">
        <v>129</v>
      </c>
      <c r="F1516" s="196"/>
      <c r="G1516" s="101" t="s">
        <v>39</v>
      </c>
      <c r="H1516" s="102">
        <v>1</v>
      </c>
      <c r="I1516" s="103">
        <v>200</v>
      </c>
      <c r="J1516" s="114">
        <v>200</v>
      </c>
    </row>
    <row r="1517" spans="1:10" ht="24" customHeight="1">
      <c r="A1517" s="113" t="s">
        <v>130</v>
      </c>
      <c r="B1517" s="100" t="s">
        <v>1460</v>
      </c>
      <c r="C1517" s="99" t="s">
        <v>686</v>
      </c>
      <c r="D1517" s="99" t="s">
        <v>1461</v>
      </c>
      <c r="E1517" s="196" t="s">
        <v>129</v>
      </c>
      <c r="F1517" s="196"/>
      <c r="G1517" s="101" t="s">
        <v>39</v>
      </c>
      <c r="H1517" s="102">
        <v>2</v>
      </c>
      <c r="I1517" s="103">
        <v>1.45</v>
      </c>
      <c r="J1517" s="114">
        <v>2.9</v>
      </c>
    </row>
    <row r="1518" spans="1:10">
      <c r="A1518" s="115"/>
      <c r="B1518" s="144"/>
      <c r="C1518" s="144"/>
      <c r="D1518" s="144"/>
      <c r="E1518" s="144" t="s">
        <v>128</v>
      </c>
      <c r="F1518" s="145">
        <v>7.8153042910752166</v>
      </c>
      <c r="G1518" s="144" t="s">
        <v>127</v>
      </c>
      <c r="H1518" s="145">
        <v>6.55</v>
      </c>
      <c r="I1518" s="144" t="s">
        <v>126</v>
      </c>
      <c r="J1518" s="116">
        <v>14.37</v>
      </c>
    </row>
    <row r="1519" spans="1:10">
      <c r="A1519" s="115"/>
      <c r="B1519" s="144"/>
      <c r="C1519" s="144"/>
      <c r="D1519" s="144"/>
      <c r="E1519" s="144" t="s">
        <v>125</v>
      </c>
      <c r="F1519" s="145">
        <v>70.349999999999994</v>
      </c>
      <c r="G1519" s="144"/>
      <c r="H1519" s="197" t="s">
        <v>124</v>
      </c>
      <c r="I1519" s="197"/>
      <c r="J1519" s="116">
        <v>295.49</v>
      </c>
    </row>
    <row r="1520" spans="1:10" ht="49.9" customHeight="1" thickBot="1">
      <c r="A1520" s="74"/>
      <c r="B1520" s="137"/>
      <c r="C1520" s="137"/>
      <c r="D1520" s="137"/>
      <c r="E1520" s="137"/>
      <c r="F1520" s="137"/>
      <c r="G1520" s="137" t="s">
        <v>123</v>
      </c>
      <c r="H1520" s="146">
        <v>2</v>
      </c>
      <c r="I1520" s="137" t="s">
        <v>122</v>
      </c>
      <c r="J1520" s="117">
        <v>590.98</v>
      </c>
    </row>
    <row r="1521" spans="1:10" ht="1.1499999999999999" customHeight="1" thickTop="1">
      <c r="A1521" s="118"/>
      <c r="B1521" s="104"/>
      <c r="C1521" s="104"/>
      <c r="D1521" s="104"/>
      <c r="E1521" s="104"/>
      <c r="F1521" s="104"/>
      <c r="G1521" s="104"/>
      <c r="H1521" s="104"/>
      <c r="I1521" s="104"/>
      <c r="J1521" s="119"/>
    </row>
    <row r="1522" spans="1:10" ht="24" customHeight="1">
      <c r="A1522" s="93" t="s">
        <v>683</v>
      </c>
      <c r="B1522" s="67"/>
      <c r="C1522" s="67"/>
      <c r="D1522" s="67" t="s">
        <v>684</v>
      </c>
      <c r="E1522" s="67"/>
      <c r="F1522" s="200"/>
      <c r="G1522" s="200"/>
      <c r="H1522" s="84"/>
      <c r="I1522" s="67"/>
      <c r="J1522" s="111">
        <v>12401.07</v>
      </c>
    </row>
    <row r="1523" spans="1:10" ht="18" customHeight="1">
      <c r="A1523" s="69" t="s">
        <v>1012</v>
      </c>
      <c r="B1523" s="66" t="s">
        <v>120</v>
      </c>
      <c r="C1523" s="65" t="s">
        <v>119</v>
      </c>
      <c r="D1523" s="65" t="s">
        <v>1</v>
      </c>
      <c r="E1523" s="198" t="s">
        <v>139</v>
      </c>
      <c r="F1523" s="198"/>
      <c r="G1523" s="83" t="s">
        <v>118</v>
      </c>
      <c r="H1523" s="66" t="s">
        <v>117</v>
      </c>
      <c r="I1523" s="66" t="s">
        <v>116</v>
      </c>
      <c r="J1523" s="70" t="s">
        <v>2</v>
      </c>
    </row>
    <row r="1524" spans="1:10" ht="24" customHeight="1">
      <c r="A1524" s="94" t="s">
        <v>138</v>
      </c>
      <c r="B1524" s="86" t="s">
        <v>1013</v>
      </c>
      <c r="C1524" s="85" t="s">
        <v>686</v>
      </c>
      <c r="D1524" s="85" t="s">
        <v>1014</v>
      </c>
      <c r="E1524" s="199" t="s">
        <v>338</v>
      </c>
      <c r="F1524" s="199"/>
      <c r="G1524" s="87" t="s">
        <v>32</v>
      </c>
      <c r="H1524" s="98">
        <v>1</v>
      </c>
      <c r="I1524" s="88">
        <v>9.9499999999999993</v>
      </c>
      <c r="J1524" s="112">
        <v>9.9499999999999993</v>
      </c>
    </row>
    <row r="1525" spans="1:10" ht="24" customHeight="1">
      <c r="A1525" s="120" t="s">
        <v>135</v>
      </c>
      <c r="B1525" s="106" t="s">
        <v>1030</v>
      </c>
      <c r="C1525" s="105" t="s">
        <v>686</v>
      </c>
      <c r="D1525" s="105" t="s">
        <v>133</v>
      </c>
      <c r="E1525" s="201" t="s">
        <v>338</v>
      </c>
      <c r="F1525" s="201"/>
      <c r="G1525" s="107" t="s">
        <v>131</v>
      </c>
      <c r="H1525" s="108">
        <v>0.4</v>
      </c>
      <c r="I1525" s="109">
        <v>24.89</v>
      </c>
      <c r="J1525" s="121">
        <v>9.9499999999999993</v>
      </c>
    </row>
    <row r="1526" spans="1:10">
      <c r="A1526" s="115"/>
      <c r="B1526" s="144"/>
      <c r="C1526" s="144"/>
      <c r="D1526" s="144"/>
      <c r="E1526" s="144" t="s">
        <v>128</v>
      </c>
      <c r="F1526" s="145">
        <v>3.2903681949203243</v>
      </c>
      <c r="G1526" s="144" t="s">
        <v>127</v>
      </c>
      <c r="H1526" s="145">
        <v>2.76</v>
      </c>
      <c r="I1526" s="144" t="s">
        <v>126</v>
      </c>
      <c r="J1526" s="116">
        <v>6.05</v>
      </c>
    </row>
    <row r="1527" spans="1:10">
      <c r="A1527" s="115"/>
      <c r="B1527" s="144"/>
      <c r="C1527" s="144"/>
      <c r="D1527" s="144"/>
      <c r="E1527" s="144" t="s">
        <v>125</v>
      </c>
      <c r="F1527" s="145">
        <v>3.1</v>
      </c>
      <c r="G1527" s="144"/>
      <c r="H1527" s="197" t="s">
        <v>124</v>
      </c>
      <c r="I1527" s="197"/>
      <c r="J1527" s="116">
        <v>13.05</v>
      </c>
    </row>
    <row r="1528" spans="1:10" ht="49.9" customHeight="1" thickBot="1">
      <c r="A1528" s="74"/>
      <c r="B1528" s="137"/>
      <c r="C1528" s="137"/>
      <c r="D1528" s="137"/>
      <c r="E1528" s="137"/>
      <c r="F1528" s="137"/>
      <c r="G1528" s="137" t="s">
        <v>123</v>
      </c>
      <c r="H1528" s="146">
        <v>391.48</v>
      </c>
      <c r="I1528" s="137" t="s">
        <v>122</v>
      </c>
      <c r="J1528" s="117">
        <v>5108.8100000000004</v>
      </c>
    </row>
    <row r="1529" spans="1:10" ht="1.1499999999999999" customHeight="1" thickTop="1">
      <c r="A1529" s="118"/>
      <c r="B1529" s="104"/>
      <c r="C1529" s="104"/>
      <c r="D1529" s="104"/>
      <c r="E1529" s="104"/>
      <c r="F1529" s="104"/>
      <c r="G1529" s="104"/>
      <c r="H1529" s="104"/>
      <c r="I1529" s="104"/>
      <c r="J1529" s="119"/>
    </row>
    <row r="1530" spans="1:10" ht="18" customHeight="1">
      <c r="A1530" s="69" t="s">
        <v>1995</v>
      </c>
      <c r="B1530" s="66" t="s">
        <v>120</v>
      </c>
      <c r="C1530" s="65" t="s">
        <v>119</v>
      </c>
      <c r="D1530" s="65" t="s">
        <v>1</v>
      </c>
      <c r="E1530" s="198" t="s">
        <v>139</v>
      </c>
      <c r="F1530" s="198"/>
      <c r="G1530" s="83" t="s">
        <v>118</v>
      </c>
      <c r="H1530" s="66" t="s">
        <v>117</v>
      </c>
      <c r="I1530" s="66" t="s">
        <v>116</v>
      </c>
      <c r="J1530" s="70" t="s">
        <v>2</v>
      </c>
    </row>
    <row r="1531" spans="1:10" ht="25.9" customHeight="1">
      <c r="A1531" s="94" t="s">
        <v>138</v>
      </c>
      <c r="B1531" s="86" t="s">
        <v>1015</v>
      </c>
      <c r="C1531" s="85" t="s">
        <v>686</v>
      </c>
      <c r="D1531" s="85" t="s">
        <v>1016</v>
      </c>
      <c r="E1531" s="199" t="s">
        <v>338</v>
      </c>
      <c r="F1531" s="199"/>
      <c r="G1531" s="87" t="s">
        <v>39</v>
      </c>
      <c r="H1531" s="98">
        <v>1</v>
      </c>
      <c r="I1531" s="88">
        <v>1427.8</v>
      </c>
      <c r="J1531" s="112">
        <v>1427.8</v>
      </c>
    </row>
    <row r="1532" spans="1:10" ht="24" customHeight="1">
      <c r="A1532" s="120" t="s">
        <v>135</v>
      </c>
      <c r="B1532" s="106" t="s">
        <v>1117</v>
      </c>
      <c r="C1532" s="105" t="s">
        <v>686</v>
      </c>
      <c r="D1532" s="105" t="s">
        <v>1118</v>
      </c>
      <c r="E1532" s="201" t="s">
        <v>338</v>
      </c>
      <c r="F1532" s="201"/>
      <c r="G1532" s="107" t="s">
        <v>131</v>
      </c>
      <c r="H1532" s="108">
        <v>0.5</v>
      </c>
      <c r="I1532" s="109">
        <v>24.87</v>
      </c>
      <c r="J1532" s="121">
        <v>12.43</v>
      </c>
    </row>
    <row r="1533" spans="1:10" ht="24" customHeight="1">
      <c r="A1533" s="120" t="s">
        <v>135</v>
      </c>
      <c r="B1533" s="106" t="s">
        <v>1082</v>
      </c>
      <c r="C1533" s="105" t="s">
        <v>686</v>
      </c>
      <c r="D1533" s="105" t="s">
        <v>136</v>
      </c>
      <c r="E1533" s="201" t="s">
        <v>338</v>
      </c>
      <c r="F1533" s="201"/>
      <c r="G1533" s="107" t="s">
        <v>131</v>
      </c>
      <c r="H1533" s="108">
        <v>0.5</v>
      </c>
      <c r="I1533" s="109">
        <v>30.75</v>
      </c>
      <c r="J1533" s="121">
        <v>15.37</v>
      </c>
    </row>
    <row r="1534" spans="1:10" ht="25.9" customHeight="1">
      <c r="A1534" s="113" t="s">
        <v>130</v>
      </c>
      <c r="B1534" s="100" t="s">
        <v>1462</v>
      </c>
      <c r="C1534" s="99" t="s">
        <v>686</v>
      </c>
      <c r="D1534" s="99" t="s">
        <v>1016</v>
      </c>
      <c r="E1534" s="196" t="s">
        <v>129</v>
      </c>
      <c r="F1534" s="196"/>
      <c r="G1534" s="101" t="s">
        <v>39</v>
      </c>
      <c r="H1534" s="102">
        <v>1</v>
      </c>
      <c r="I1534" s="103">
        <v>1400</v>
      </c>
      <c r="J1534" s="114">
        <v>1400</v>
      </c>
    </row>
    <row r="1535" spans="1:10">
      <c r="A1535" s="115"/>
      <c r="B1535" s="144"/>
      <c r="C1535" s="144"/>
      <c r="D1535" s="144"/>
      <c r="E1535" s="144" t="s">
        <v>128</v>
      </c>
      <c r="F1535" s="145">
        <v>9.767770707565127</v>
      </c>
      <c r="G1535" s="144" t="s">
        <v>127</v>
      </c>
      <c r="H1535" s="145">
        <v>8.19</v>
      </c>
      <c r="I1535" s="144" t="s">
        <v>126</v>
      </c>
      <c r="J1535" s="116">
        <v>17.96</v>
      </c>
    </row>
    <row r="1536" spans="1:10">
      <c r="A1536" s="115"/>
      <c r="B1536" s="144"/>
      <c r="C1536" s="144"/>
      <c r="D1536" s="144"/>
      <c r="E1536" s="144" t="s">
        <v>125</v>
      </c>
      <c r="F1536" s="145">
        <v>446.18</v>
      </c>
      <c r="G1536" s="144"/>
      <c r="H1536" s="197" t="s">
        <v>124</v>
      </c>
      <c r="I1536" s="197"/>
      <c r="J1536" s="116">
        <v>1873.98</v>
      </c>
    </row>
    <row r="1537" spans="1:10" ht="49.9" customHeight="1" thickBot="1">
      <c r="A1537" s="74"/>
      <c r="B1537" s="137"/>
      <c r="C1537" s="137"/>
      <c r="D1537" s="137"/>
      <c r="E1537" s="137"/>
      <c r="F1537" s="137"/>
      <c r="G1537" s="137" t="s">
        <v>123</v>
      </c>
      <c r="H1537" s="146">
        <v>1</v>
      </c>
      <c r="I1537" s="137" t="s">
        <v>122</v>
      </c>
      <c r="J1537" s="117">
        <v>1873.98</v>
      </c>
    </row>
    <row r="1538" spans="1:10" ht="1.1499999999999999" customHeight="1" thickTop="1">
      <c r="A1538" s="118"/>
      <c r="B1538" s="104"/>
      <c r="C1538" s="104"/>
      <c r="D1538" s="104"/>
      <c r="E1538" s="104"/>
      <c r="F1538" s="104"/>
      <c r="G1538" s="104"/>
      <c r="H1538" s="104"/>
      <c r="I1538" s="104"/>
      <c r="J1538" s="119"/>
    </row>
    <row r="1539" spans="1:10" ht="18" customHeight="1">
      <c r="A1539" s="69" t="s">
        <v>1996</v>
      </c>
      <c r="B1539" s="66" t="s">
        <v>120</v>
      </c>
      <c r="C1539" s="65" t="s">
        <v>119</v>
      </c>
      <c r="D1539" s="65" t="s">
        <v>1</v>
      </c>
      <c r="E1539" s="198" t="s">
        <v>139</v>
      </c>
      <c r="F1539" s="198"/>
      <c r="G1539" s="83" t="s">
        <v>118</v>
      </c>
      <c r="H1539" s="66" t="s">
        <v>117</v>
      </c>
      <c r="I1539" s="66" t="s">
        <v>116</v>
      </c>
      <c r="J1539" s="70" t="s">
        <v>2</v>
      </c>
    </row>
    <row r="1540" spans="1:10" ht="24" customHeight="1">
      <c r="A1540" s="94" t="s">
        <v>138</v>
      </c>
      <c r="B1540" s="86" t="s">
        <v>1997</v>
      </c>
      <c r="C1540" s="85" t="s">
        <v>686</v>
      </c>
      <c r="D1540" s="85" t="s">
        <v>1998</v>
      </c>
      <c r="E1540" s="199">
        <v>0</v>
      </c>
      <c r="F1540" s="199"/>
      <c r="G1540" s="87" t="s">
        <v>32</v>
      </c>
      <c r="H1540" s="98">
        <v>1</v>
      </c>
      <c r="I1540" s="88">
        <v>893.56</v>
      </c>
      <c r="J1540" s="112">
        <v>893.56</v>
      </c>
    </row>
    <row r="1541" spans="1:10" ht="24" customHeight="1">
      <c r="A1541" s="120" t="s">
        <v>135</v>
      </c>
      <c r="B1541" s="106" t="s">
        <v>1082</v>
      </c>
      <c r="C1541" s="105" t="s">
        <v>686</v>
      </c>
      <c r="D1541" s="105" t="s">
        <v>136</v>
      </c>
      <c r="E1541" s="201" t="s">
        <v>338</v>
      </c>
      <c r="F1541" s="201"/>
      <c r="G1541" s="107" t="s">
        <v>131</v>
      </c>
      <c r="H1541" s="108">
        <v>0.4</v>
      </c>
      <c r="I1541" s="109">
        <v>30.75</v>
      </c>
      <c r="J1541" s="121">
        <v>12.3</v>
      </c>
    </row>
    <row r="1542" spans="1:10" ht="24" customHeight="1">
      <c r="A1542" s="120" t="s">
        <v>135</v>
      </c>
      <c r="B1542" s="106" t="s">
        <v>1030</v>
      </c>
      <c r="C1542" s="105" t="s">
        <v>686</v>
      </c>
      <c r="D1542" s="105" t="s">
        <v>133</v>
      </c>
      <c r="E1542" s="201" t="s">
        <v>338</v>
      </c>
      <c r="F1542" s="201"/>
      <c r="G1542" s="107" t="s">
        <v>131</v>
      </c>
      <c r="H1542" s="108">
        <v>0.2</v>
      </c>
      <c r="I1542" s="109">
        <v>24.89</v>
      </c>
      <c r="J1542" s="121">
        <v>4.97</v>
      </c>
    </row>
    <row r="1543" spans="1:10" ht="24" customHeight="1">
      <c r="A1543" s="113" t="s">
        <v>130</v>
      </c>
      <c r="B1543" s="100" t="s">
        <v>2028</v>
      </c>
      <c r="C1543" s="99" t="s">
        <v>686</v>
      </c>
      <c r="D1543" s="99" t="s">
        <v>2029</v>
      </c>
      <c r="E1543" s="196" t="s">
        <v>129</v>
      </c>
      <c r="F1543" s="196"/>
      <c r="G1543" s="101" t="s">
        <v>32</v>
      </c>
      <c r="H1543" s="102">
        <v>1.05</v>
      </c>
      <c r="I1543" s="103">
        <v>821.14</v>
      </c>
      <c r="J1543" s="114">
        <v>862.19</v>
      </c>
    </row>
    <row r="1544" spans="1:10" ht="24" customHeight="1">
      <c r="A1544" s="113" t="s">
        <v>130</v>
      </c>
      <c r="B1544" s="100" t="s">
        <v>2030</v>
      </c>
      <c r="C1544" s="99" t="s">
        <v>686</v>
      </c>
      <c r="D1544" s="99" t="s">
        <v>2031</v>
      </c>
      <c r="E1544" s="196" t="s">
        <v>129</v>
      </c>
      <c r="F1544" s="196"/>
      <c r="G1544" s="101" t="s">
        <v>851</v>
      </c>
      <c r="H1544" s="102">
        <v>4.2</v>
      </c>
      <c r="I1544" s="103">
        <v>2.96</v>
      </c>
      <c r="J1544" s="114">
        <v>12.43</v>
      </c>
    </row>
    <row r="1545" spans="1:10" ht="24" customHeight="1">
      <c r="A1545" s="113" t="s">
        <v>130</v>
      </c>
      <c r="B1545" s="100" t="s">
        <v>1119</v>
      </c>
      <c r="C1545" s="99" t="s">
        <v>686</v>
      </c>
      <c r="D1545" s="99" t="s">
        <v>1120</v>
      </c>
      <c r="E1545" s="196" t="s">
        <v>129</v>
      </c>
      <c r="F1545" s="196"/>
      <c r="G1545" s="101" t="s">
        <v>107</v>
      </c>
      <c r="H1545" s="102">
        <v>0.3</v>
      </c>
      <c r="I1545" s="103">
        <v>5.59</v>
      </c>
      <c r="J1545" s="114">
        <v>1.67</v>
      </c>
    </row>
    <row r="1546" spans="1:10">
      <c r="A1546" s="115"/>
      <c r="B1546" s="144"/>
      <c r="C1546" s="144"/>
      <c r="D1546" s="144"/>
      <c r="E1546" s="144" t="s">
        <v>128</v>
      </c>
      <c r="F1546" s="145">
        <v>6.1891553815195515</v>
      </c>
      <c r="G1546" s="144" t="s">
        <v>127</v>
      </c>
      <c r="H1546" s="145">
        <v>5.19</v>
      </c>
      <c r="I1546" s="144" t="s">
        <v>126</v>
      </c>
      <c r="J1546" s="116">
        <v>11.38</v>
      </c>
    </row>
    <row r="1547" spans="1:10">
      <c r="A1547" s="115"/>
      <c r="B1547" s="144"/>
      <c r="C1547" s="144"/>
      <c r="D1547" s="144"/>
      <c r="E1547" s="144" t="s">
        <v>125</v>
      </c>
      <c r="F1547" s="145">
        <v>279.23</v>
      </c>
      <c r="G1547" s="144"/>
      <c r="H1547" s="197" t="s">
        <v>124</v>
      </c>
      <c r="I1547" s="197"/>
      <c r="J1547" s="116">
        <v>1172.79</v>
      </c>
    </row>
    <row r="1548" spans="1:10" ht="49.9" customHeight="1" thickBot="1">
      <c r="A1548" s="74"/>
      <c r="B1548" s="137"/>
      <c r="C1548" s="137"/>
      <c r="D1548" s="137"/>
      <c r="E1548" s="137"/>
      <c r="F1548" s="137"/>
      <c r="G1548" s="137" t="s">
        <v>123</v>
      </c>
      <c r="H1548" s="146">
        <v>4.62</v>
      </c>
      <c r="I1548" s="137" t="s">
        <v>122</v>
      </c>
      <c r="J1548" s="117">
        <v>5418.28</v>
      </c>
    </row>
    <row r="1549" spans="1:10" ht="1.1499999999999999" customHeight="1" thickTop="1">
      <c r="A1549" s="118"/>
      <c r="B1549" s="104"/>
      <c r="C1549" s="104"/>
      <c r="D1549" s="104"/>
      <c r="E1549" s="104"/>
      <c r="F1549" s="104"/>
      <c r="G1549" s="104"/>
      <c r="H1549" s="104"/>
      <c r="I1549" s="104"/>
      <c r="J1549" s="119"/>
    </row>
    <row r="1550" spans="1:10">
      <c r="A1550" s="72"/>
      <c r="B1550" s="136"/>
      <c r="C1550" s="136"/>
      <c r="D1550" s="136"/>
      <c r="E1550" s="136"/>
      <c r="F1550" s="136"/>
      <c r="G1550" s="136"/>
      <c r="H1550" s="136"/>
      <c r="I1550" s="136"/>
      <c r="J1550" s="73"/>
    </row>
    <row r="1551" spans="1:10">
      <c r="A1551" s="154"/>
      <c r="B1551" s="155"/>
      <c r="C1551" s="155"/>
      <c r="D1551" s="138"/>
      <c r="E1551" s="137"/>
      <c r="F1551" s="193" t="s">
        <v>26</v>
      </c>
      <c r="G1551" s="155"/>
      <c r="H1551" s="194">
        <v>831078.62</v>
      </c>
      <c r="I1551" s="155"/>
      <c r="J1551" s="195"/>
    </row>
    <row r="1552" spans="1:10">
      <c r="A1552" s="154"/>
      <c r="B1552" s="155"/>
      <c r="C1552" s="155"/>
      <c r="D1552" s="138"/>
      <c r="E1552" s="137"/>
      <c r="F1552" s="193" t="s">
        <v>27</v>
      </c>
      <c r="G1552" s="155"/>
      <c r="H1552" s="194">
        <v>259661.13</v>
      </c>
      <c r="I1552" s="155"/>
      <c r="J1552" s="195"/>
    </row>
    <row r="1553" spans="1:10">
      <c r="A1553" s="154"/>
      <c r="B1553" s="155"/>
      <c r="C1553" s="155"/>
      <c r="D1553" s="138"/>
      <c r="E1553" s="137"/>
      <c r="F1553" s="193" t="s">
        <v>28</v>
      </c>
      <c r="G1553" s="155"/>
      <c r="H1553" s="194">
        <v>1090739.75</v>
      </c>
      <c r="I1553" s="155"/>
      <c r="J1553" s="195"/>
    </row>
    <row r="1554" spans="1:10" ht="60" customHeight="1">
      <c r="A1554" s="75"/>
      <c r="B1554" s="139"/>
      <c r="C1554" s="139"/>
      <c r="D1554" s="139"/>
      <c r="E1554" s="139"/>
      <c r="F1554" s="139"/>
      <c r="G1554" s="139"/>
      <c r="H1554" s="139"/>
      <c r="I1554" s="139"/>
      <c r="J1554" s="76"/>
    </row>
    <row r="1555" spans="1:10" ht="70.150000000000006" customHeight="1" thickBot="1">
      <c r="A1555" s="163"/>
      <c r="B1555" s="206"/>
      <c r="C1555" s="206"/>
      <c r="D1555" s="206"/>
      <c r="E1555" s="206"/>
      <c r="F1555" s="206"/>
      <c r="G1555" s="206"/>
      <c r="H1555" s="206"/>
      <c r="I1555" s="206"/>
      <c r="J1555" s="207"/>
    </row>
    <row r="1556" spans="1:10" ht="15" thickTop="1"/>
  </sheetData>
  <mergeCells count="1142">
    <mergeCell ref="H8:H9"/>
    <mergeCell ref="I8:J9"/>
    <mergeCell ref="A9:D9"/>
    <mergeCell ref="A10:J10"/>
    <mergeCell ref="A1555:J1555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A1552:C1552"/>
    <mergeCell ref="F1552:G1552"/>
    <mergeCell ref="H1552:J1552"/>
    <mergeCell ref="A1553:C1553"/>
    <mergeCell ref="F1553:G1553"/>
    <mergeCell ref="H1553:J1553"/>
    <mergeCell ref="E1543:F1543"/>
    <mergeCell ref="E1544:F1544"/>
    <mergeCell ref="E1545:F1545"/>
    <mergeCell ref="H1547:I1547"/>
    <mergeCell ref="A1551:C1551"/>
    <mergeCell ref="F1551:G1551"/>
    <mergeCell ref="H1551:J1551"/>
    <mergeCell ref="E1534:F1534"/>
    <mergeCell ref="H1536:I1536"/>
    <mergeCell ref="E1539:F1539"/>
    <mergeCell ref="E1540:F1540"/>
    <mergeCell ref="E1541:F1541"/>
    <mergeCell ref="E1542:F1542"/>
    <mergeCell ref="E1525:F1525"/>
    <mergeCell ref="H1527:I1527"/>
    <mergeCell ref="E1530:F1530"/>
    <mergeCell ref="E1531:F1531"/>
    <mergeCell ref="E1532:F1532"/>
    <mergeCell ref="E1533:F1533"/>
    <mergeCell ref="E1516:F1516"/>
    <mergeCell ref="E1517:F1517"/>
    <mergeCell ref="H1519:I1519"/>
    <mergeCell ref="F1522:G1522"/>
    <mergeCell ref="E1523:F1523"/>
    <mergeCell ref="E1524:F1524"/>
    <mergeCell ref="E1507:F1507"/>
    <mergeCell ref="H1509:I1509"/>
    <mergeCell ref="E1512:F1512"/>
    <mergeCell ref="E1513:F1513"/>
    <mergeCell ref="E1514:F1514"/>
    <mergeCell ref="E1515:F1515"/>
    <mergeCell ref="E1498:F1498"/>
    <mergeCell ref="H1500:I1500"/>
    <mergeCell ref="E1503:F1503"/>
    <mergeCell ref="E1504:F1504"/>
    <mergeCell ref="E1505:F1505"/>
    <mergeCell ref="E1506:F1506"/>
    <mergeCell ref="H1490:I1490"/>
    <mergeCell ref="F1493:G1493"/>
    <mergeCell ref="E1494:F1494"/>
    <mergeCell ref="E1495:F1495"/>
    <mergeCell ref="E1496:F1496"/>
    <mergeCell ref="E1497:F1497"/>
    <mergeCell ref="E1483:F1483"/>
    <mergeCell ref="E1484:F1484"/>
    <mergeCell ref="E1485:F1485"/>
    <mergeCell ref="E1486:F1486"/>
    <mergeCell ref="E1487:F1487"/>
    <mergeCell ref="E1488:F1488"/>
    <mergeCell ref="E1474:F1474"/>
    <mergeCell ref="E1475:F1475"/>
    <mergeCell ref="E1476:F1476"/>
    <mergeCell ref="E1477:F1477"/>
    <mergeCell ref="H1479:I1479"/>
    <mergeCell ref="E1482:F1482"/>
    <mergeCell ref="E1465:F1465"/>
    <mergeCell ref="E1466:F1466"/>
    <mergeCell ref="E1467:F1467"/>
    <mergeCell ref="E1468:F1468"/>
    <mergeCell ref="H1470:I1470"/>
    <mergeCell ref="E1473:F1473"/>
    <mergeCell ref="E1456:F1456"/>
    <mergeCell ref="E1457:F1457"/>
    <mergeCell ref="H1459:I1459"/>
    <mergeCell ref="F1462:G1462"/>
    <mergeCell ref="E1463:F1463"/>
    <mergeCell ref="E1464:F1464"/>
    <mergeCell ref="E1450:F1450"/>
    <mergeCell ref="E1451:F1451"/>
    <mergeCell ref="E1452:F1452"/>
    <mergeCell ref="E1453:F1453"/>
    <mergeCell ref="E1454:F1454"/>
    <mergeCell ref="E1455:F1455"/>
    <mergeCell ref="E1441:F1441"/>
    <mergeCell ref="E1442:F1442"/>
    <mergeCell ref="H1444:I1444"/>
    <mergeCell ref="F1447:G1447"/>
    <mergeCell ref="E1448:F1448"/>
    <mergeCell ref="E1449:F1449"/>
    <mergeCell ref="E1435:F1435"/>
    <mergeCell ref="E1436:F1436"/>
    <mergeCell ref="E1437:F1437"/>
    <mergeCell ref="E1438:F1438"/>
    <mergeCell ref="E1439:F1439"/>
    <mergeCell ref="E1440:F1440"/>
    <mergeCell ref="E1426:F1426"/>
    <mergeCell ref="E1427:F1427"/>
    <mergeCell ref="E1428:F1428"/>
    <mergeCell ref="E1429:F1429"/>
    <mergeCell ref="H1431:I1431"/>
    <mergeCell ref="E1434:F1434"/>
    <mergeCell ref="H1418:I1418"/>
    <mergeCell ref="E1421:F1421"/>
    <mergeCell ref="E1422:F1422"/>
    <mergeCell ref="E1423:F1423"/>
    <mergeCell ref="E1424:F1424"/>
    <mergeCell ref="E1425:F1425"/>
    <mergeCell ref="E1411:F1411"/>
    <mergeCell ref="E1412:F1412"/>
    <mergeCell ref="E1413:F1413"/>
    <mergeCell ref="E1414:F1414"/>
    <mergeCell ref="E1415:F1415"/>
    <mergeCell ref="E1416:F1416"/>
    <mergeCell ref="E1402:F1402"/>
    <mergeCell ref="E1403:F1403"/>
    <mergeCell ref="H1405:I1405"/>
    <mergeCell ref="F1408:G1408"/>
    <mergeCell ref="E1409:F1409"/>
    <mergeCell ref="E1410:F1410"/>
    <mergeCell ref="H1394:I1394"/>
    <mergeCell ref="E1397:F1397"/>
    <mergeCell ref="E1398:F1398"/>
    <mergeCell ref="E1399:F1399"/>
    <mergeCell ref="E1400:F1400"/>
    <mergeCell ref="E1401:F1401"/>
    <mergeCell ref="E1387:F1387"/>
    <mergeCell ref="E1388:F1388"/>
    <mergeCell ref="E1389:F1389"/>
    <mergeCell ref="E1390:F1390"/>
    <mergeCell ref="E1391:F1391"/>
    <mergeCell ref="E1392:F1392"/>
    <mergeCell ref="E1378:F1378"/>
    <mergeCell ref="E1379:F1379"/>
    <mergeCell ref="E1380:F1380"/>
    <mergeCell ref="H1382:I1382"/>
    <mergeCell ref="F1385:G1385"/>
    <mergeCell ref="E1386:F1386"/>
    <mergeCell ref="F1372:G1372"/>
    <mergeCell ref="E1373:F1373"/>
    <mergeCell ref="E1374:F1374"/>
    <mergeCell ref="E1375:F1375"/>
    <mergeCell ref="E1376:F1376"/>
    <mergeCell ref="E1377:F1377"/>
    <mergeCell ref="E1363:F1363"/>
    <mergeCell ref="E1364:F1364"/>
    <mergeCell ref="E1365:F1365"/>
    <mergeCell ref="E1366:F1366"/>
    <mergeCell ref="E1367:F1367"/>
    <mergeCell ref="H1369:I1369"/>
    <mergeCell ref="H1355:I1355"/>
    <mergeCell ref="F1358:G1358"/>
    <mergeCell ref="F1359:G1359"/>
    <mergeCell ref="E1360:F1360"/>
    <mergeCell ref="E1361:F1361"/>
    <mergeCell ref="E1362:F1362"/>
    <mergeCell ref="E1348:F1348"/>
    <mergeCell ref="E1349:F1349"/>
    <mergeCell ref="E1350:F1350"/>
    <mergeCell ref="E1351:F1351"/>
    <mergeCell ref="E1352:F1352"/>
    <mergeCell ref="E1353:F1353"/>
    <mergeCell ref="E1339:F1339"/>
    <mergeCell ref="H1341:I1341"/>
    <mergeCell ref="E1344:F1344"/>
    <mergeCell ref="E1345:F1345"/>
    <mergeCell ref="E1346:F1346"/>
    <mergeCell ref="E1347:F1347"/>
    <mergeCell ref="H1331:I1331"/>
    <mergeCell ref="E1334:F1334"/>
    <mergeCell ref="E1335:F1335"/>
    <mergeCell ref="E1336:F1336"/>
    <mergeCell ref="E1337:F1337"/>
    <mergeCell ref="E1338:F1338"/>
    <mergeCell ref="H1322:I1322"/>
    <mergeCell ref="E1325:F1325"/>
    <mergeCell ref="E1326:F1326"/>
    <mergeCell ref="E1327:F1327"/>
    <mergeCell ref="E1328:F1328"/>
    <mergeCell ref="E1329:F1329"/>
    <mergeCell ref="E1315:F1315"/>
    <mergeCell ref="E1316:F1316"/>
    <mergeCell ref="E1317:F1317"/>
    <mergeCell ref="E1318:F1318"/>
    <mergeCell ref="E1319:F1319"/>
    <mergeCell ref="E1320:F1320"/>
    <mergeCell ref="E1306:F1306"/>
    <mergeCell ref="E1307:F1307"/>
    <mergeCell ref="E1308:F1308"/>
    <mergeCell ref="E1309:F1309"/>
    <mergeCell ref="E1310:F1310"/>
    <mergeCell ref="H1312:I1312"/>
    <mergeCell ref="E1297:F1297"/>
    <mergeCell ref="E1298:F1298"/>
    <mergeCell ref="E1299:F1299"/>
    <mergeCell ref="E1300:F1300"/>
    <mergeCell ref="H1302:I1302"/>
    <mergeCell ref="E1305:F1305"/>
    <mergeCell ref="H1286:I1286"/>
    <mergeCell ref="E1289:F1289"/>
    <mergeCell ref="E1290:F1290"/>
    <mergeCell ref="H1292:I1292"/>
    <mergeCell ref="E1295:F1295"/>
    <mergeCell ref="E1296:F1296"/>
    <mergeCell ref="E1276:F1276"/>
    <mergeCell ref="E1277:F1277"/>
    <mergeCell ref="E1278:F1278"/>
    <mergeCell ref="H1280:I1280"/>
    <mergeCell ref="E1283:F1283"/>
    <mergeCell ref="E1284:F1284"/>
    <mergeCell ref="E1267:F1267"/>
    <mergeCell ref="E1268:F1268"/>
    <mergeCell ref="E1269:F1269"/>
    <mergeCell ref="H1271:I1271"/>
    <mergeCell ref="E1274:F1274"/>
    <mergeCell ref="E1275:F1275"/>
    <mergeCell ref="E1258:F1258"/>
    <mergeCell ref="E1259:F1259"/>
    <mergeCell ref="E1260:F1260"/>
    <mergeCell ref="H1262:I1262"/>
    <mergeCell ref="E1265:F1265"/>
    <mergeCell ref="E1266:F1266"/>
    <mergeCell ref="E1249:F1249"/>
    <mergeCell ref="E1250:F1250"/>
    <mergeCell ref="H1252:I1252"/>
    <mergeCell ref="E1255:F1255"/>
    <mergeCell ref="E1256:F1256"/>
    <mergeCell ref="E1257:F1257"/>
    <mergeCell ref="E1240:F1240"/>
    <mergeCell ref="E1241:F1241"/>
    <mergeCell ref="H1243:I1243"/>
    <mergeCell ref="E1246:F1246"/>
    <mergeCell ref="E1247:F1247"/>
    <mergeCell ref="E1248:F1248"/>
    <mergeCell ref="E1234:F1234"/>
    <mergeCell ref="E1235:F1235"/>
    <mergeCell ref="E1236:F1236"/>
    <mergeCell ref="E1237:F1237"/>
    <mergeCell ref="E1238:F1238"/>
    <mergeCell ref="E1239:F1239"/>
    <mergeCell ref="E1225:F1225"/>
    <mergeCell ref="E1226:F1226"/>
    <mergeCell ref="E1227:F1227"/>
    <mergeCell ref="H1229:I1229"/>
    <mergeCell ref="E1232:F1232"/>
    <mergeCell ref="E1233:F1233"/>
    <mergeCell ref="E1219:F1219"/>
    <mergeCell ref="E1220:F1220"/>
    <mergeCell ref="E1221:F1221"/>
    <mergeCell ref="E1222:F1222"/>
    <mergeCell ref="E1223:F1223"/>
    <mergeCell ref="E1224:F1224"/>
    <mergeCell ref="E1210:F1210"/>
    <mergeCell ref="E1211:F1211"/>
    <mergeCell ref="H1213:I1213"/>
    <mergeCell ref="F1216:G1216"/>
    <mergeCell ref="E1217:F1217"/>
    <mergeCell ref="E1218:F1218"/>
    <mergeCell ref="H1202:I1202"/>
    <mergeCell ref="E1205:F1205"/>
    <mergeCell ref="E1206:F1206"/>
    <mergeCell ref="E1207:F1207"/>
    <mergeCell ref="E1208:F1208"/>
    <mergeCell ref="E1209:F1209"/>
    <mergeCell ref="E1195:F1195"/>
    <mergeCell ref="E1196:F1196"/>
    <mergeCell ref="E1197:F1197"/>
    <mergeCell ref="E1198:F1198"/>
    <mergeCell ref="E1199:F1199"/>
    <mergeCell ref="E1200:F1200"/>
    <mergeCell ref="H1187:I1187"/>
    <mergeCell ref="F1190:G1190"/>
    <mergeCell ref="E1191:F1191"/>
    <mergeCell ref="E1192:F1192"/>
    <mergeCell ref="E1193:F1193"/>
    <mergeCell ref="E1194:F1194"/>
    <mergeCell ref="E1180:F1180"/>
    <mergeCell ref="E1181:F1181"/>
    <mergeCell ref="E1182:F1182"/>
    <mergeCell ref="E1183:F1183"/>
    <mergeCell ref="E1184:F1184"/>
    <mergeCell ref="E1185:F1185"/>
    <mergeCell ref="E1174:F1174"/>
    <mergeCell ref="E1175:F1175"/>
    <mergeCell ref="E1176:F1176"/>
    <mergeCell ref="E1177:F1177"/>
    <mergeCell ref="E1178:F1178"/>
    <mergeCell ref="E1179:F1179"/>
    <mergeCell ref="E1165:F1165"/>
    <mergeCell ref="H1167:I1167"/>
    <mergeCell ref="E1170:F1170"/>
    <mergeCell ref="E1171:F1171"/>
    <mergeCell ref="E1172:F1172"/>
    <mergeCell ref="E1173:F1173"/>
    <mergeCell ref="E1159:F1159"/>
    <mergeCell ref="E1160:F1160"/>
    <mergeCell ref="E1161:F1161"/>
    <mergeCell ref="E1162:F1162"/>
    <mergeCell ref="E1163:F1163"/>
    <mergeCell ref="E1164:F1164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H1139:I1139"/>
    <mergeCell ref="E1142:F1142"/>
    <mergeCell ref="E1143:F1143"/>
    <mergeCell ref="E1144:F1144"/>
    <mergeCell ref="E1145:F1145"/>
    <mergeCell ref="E1146:F1146"/>
    <mergeCell ref="E1132:F1132"/>
    <mergeCell ref="E1133:F1133"/>
    <mergeCell ref="E1134:F1134"/>
    <mergeCell ref="E1135:F1135"/>
    <mergeCell ref="E1136:F1136"/>
    <mergeCell ref="E1137:F1137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H1112:I1112"/>
    <mergeCell ref="E1115:F1115"/>
    <mergeCell ref="E1116:F1116"/>
    <mergeCell ref="E1117:F1117"/>
    <mergeCell ref="E1118:F1118"/>
    <mergeCell ref="E1119:F1119"/>
    <mergeCell ref="E1105:F1105"/>
    <mergeCell ref="E1106:F1106"/>
    <mergeCell ref="E1107:F1107"/>
    <mergeCell ref="E1108:F1108"/>
    <mergeCell ref="E1109:F1109"/>
    <mergeCell ref="E1110:F1110"/>
    <mergeCell ref="E1096:F1096"/>
    <mergeCell ref="E1097:F1097"/>
    <mergeCell ref="E1098:F1098"/>
    <mergeCell ref="E1099:F1099"/>
    <mergeCell ref="H1101:I1101"/>
    <mergeCell ref="E1104:F1104"/>
    <mergeCell ref="E1087:F1087"/>
    <mergeCell ref="E1088:F1088"/>
    <mergeCell ref="H1090:I1090"/>
    <mergeCell ref="E1093:F1093"/>
    <mergeCell ref="E1094:F1094"/>
    <mergeCell ref="E1095:F1095"/>
    <mergeCell ref="E1081:F1081"/>
    <mergeCell ref="E1082:F1082"/>
    <mergeCell ref="E1083:F1083"/>
    <mergeCell ref="E1084:F1084"/>
    <mergeCell ref="E1085:F1085"/>
    <mergeCell ref="E1086:F1086"/>
    <mergeCell ref="E1072:F1072"/>
    <mergeCell ref="E1073:F1073"/>
    <mergeCell ref="E1074:F1074"/>
    <mergeCell ref="E1075:F1075"/>
    <mergeCell ref="E1076:F1076"/>
    <mergeCell ref="H1078:I1078"/>
    <mergeCell ref="E1063:F1063"/>
    <mergeCell ref="E1064:F1064"/>
    <mergeCell ref="H1066:I1066"/>
    <mergeCell ref="E1069:F1069"/>
    <mergeCell ref="E1070:F1070"/>
    <mergeCell ref="E1071:F1071"/>
    <mergeCell ref="E1057:F1057"/>
    <mergeCell ref="E1058:F1058"/>
    <mergeCell ref="E1059:F1059"/>
    <mergeCell ref="E1060:F1060"/>
    <mergeCell ref="E1061:F1061"/>
    <mergeCell ref="E1062:F1062"/>
    <mergeCell ref="E1048:F1048"/>
    <mergeCell ref="E1049:F1049"/>
    <mergeCell ref="E1050:F1050"/>
    <mergeCell ref="E1051:F1051"/>
    <mergeCell ref="E1052:F1052"/>
    <mergeCell ref="H1054:I1054"/>
    <mergeCell ref="E1039:F1039"/>
    <mergeCell ref="E1040:F1040"/>
    <mergeCell ref="H1042:I1042"/>
    <mergeCell ref="E1045:F1045"/>
    <mergeCell ref="E1046:F1046"/>
    <mergeCell ref="E1047:F1047"/>
    <mergeCell ref="H1031:I1031"/>
    <mergeCell ref="E1034:F1034"/>
    <mergeCell ref="E1035:F1035"/>
    <mergeCell ref="E1036:F1036"/>
    <mergeCell ref="E1037:F1037"/>
    <mergeCell ref="E1038:F1038"/>
    <mergeCell ref="E1024:F1024"/>
    <mergeCell ref="E1025:F1025"/>
    <mergeCell ref="E1026:F1026"/>
    <mergeCell ref="E1027:F1027"/>
    <mergeCell ref="E1028:F1028"/>
    <mergeCell ref="E1029:F1029"/>
    <mergeCell ref="E1015:F1015"/>
    <mergeCell ref="E1016:F1016"/>
    <mergeCell ref="E1017:F1017"/>
    <mergeCell ref="H1019:I1019"/>
    <mergeCell ref="E1022:F1022"/>
    <mergeCell ref="E1023:F1023"/>
    <mergeCell ref="H1007:I1007"/>
    <mergeCell ref="E1010:F1010"/>
    <mergeCell ref="E1011:F1011"/>
    <mergeCell ref="E1012:F1012"/>
    <mergeCell ref="E1013:F1013"/>
    <mergeCell ref="E1014:F1014"/>
    <mergeCell ref="E1000:F1000"/>
    <mergeCell ref="E1001:F1001"/>
    <mergeCell ref="E1002:F1002"/>
    <mergeCell ref="E1003:F1003"/>
    <mergeCell ref="E1004:F1004"/>
    <mergeCell ref="E1005:F1005"/>
    <mergeCell ref="E991:F991"/>
    <mergeCell ref="E992:F992"/>
    <mergeCell ref="E993:F993"/>
    <mergeCell ref="E994:F994"/>
    <mergeCell ref="H996:I996"/>
    <mergeCell ref="E999:F999"/>
    <mergeCell ref="E982:F982"/>
    <mergeCell ref="E983:F983"/>
    <mergeCell ref="H985:I985"/>
    <mergeCell ref="E988:F988"/>
    <mergeCell ref="E989:F989"/>
    <mergeCell ref="E990:F990"/>
    <mergeCell ref="E976:F976"/>
    <mergeCell ref="E977:F977"/>
    <mergeCell ref="E978:F978"/>
    <mergeCell ref="E979:F979"/>
    <mergeCell ref="E980:F980"/>
    <mergeCell ref="E981:F981"/>
    <mergeCell ref="E967:F967"/>
    <mergeCell ref="E968:F968"/>
    <mergeCell ref="E969:F969"/>
    <mergeCell ref="E970:F970"/>
    <mergeCell ref="E971:F971"/>
    <mergeCell ref="H973:I973"/>
    <mergeCell ref="E958:F958"/>
    <mergeCell ref="E959:F959"/>
    <mergeCell ref="E960:F960"/>
    <mergeCell ref="H962:I962"/>
    <mergeCell ref="E965:F965"/>
    <mergeCell ref="E966:F966"/>
    <mergeCell ref="E949:F949"/>
    <mergeCell ref="H951:I951"/>
    <mergeCell ref="E954:F954"/>
    <mergeCell ref="E955:F955"/>
    <mergeCell ref="E956:F956"/>
    <mergeCell ref="E957:F957"/>
    <mergeCell ref="E943:F943"/>
    <mergeCell ref="E944:F944"/>
    <mergeCell ref="E945:F945"/>
    <mergeCell ref="E946:F946"/>
    <mergeCell ref="E947:F947"/>
    <mergeCell ref="E948:F948"/>
    <mergeCell ref="E934:F934"/>
    <mergeCell ref="E935:F935"/>
    <mergeCell ref="E936:F936"/>
    <mergeCell ref="E937:F937"/>
    <mergeCell ref="E938:F938"/>
    <mergeCell ref="H940:I940"/>
    <mergeCell ref="E925:F925"/>
    <mergeCell ref="E926:F926"/>
    <mergeCell ref="H928:I928"/>
    <mergeCell ref="E931:F931"/>
    <mergeCell ref="E932:F932"/>
    <mergeCell ref="E933:F933"/>
    <mergeCell ref="E919:F919"/>
    <mergeCell ref="E920:F920"/>
    <mergeCell ref="E921:F921"/>
    <mergeCell ref="E922:F922"/>
    <mergeCell ref="E923:F923"/>
    <mergeCell ref="E924:F924"/>
    <mergeCell ref="E910:F910"/>
    <mergeCell ref="E911:F911"/>
    <mergeCell ref="E912:F912"/>
    <mergeCell ref="E913:F913"/>
    <mergeCell ref="E914:F914"/>
    <mergeCell ref="H916:I916"/>
    <mergeCell ref="E901:F901"/>
    <mergeCell ref="E902:F902"/>
    <mergeCell ref="H904:I904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H889:I889"/>
    <mergeCell ref="E892:F892"/>
    <mergeCell ref="E893:F893"/>
    <mergeCell ref="E894:F894"/>
    <mergeCell ref="E877:F877"/>
    <mergeCell ref="H879:I879"/>
    <mergeCell ref="E882:F882"/>
    <mergeCell ref="E883:F883"/>
    <mergeCell ref="E884:F884"/>
    <mergeCell ref="E885:F885"/>
    <mergeCell ref="H869:I869"/>
    <mergeCell ref="E872:F872"/>
    <mergeCell ref="E873:F873"/>
    <mergeCell ref="E874:F874"/>
    <mergeCell ref="E875:F875"/>
    <mergeCell ref="E876:F876"/>
    <mergeCell ref="E862:F862"/>
    <mergeCell ref="E863:F863"/>
    <mergeCell ref="E864:F864"/>
    <mergeCell ref="E865:F865"/>
    <mergeCell ref="E866:F866"/>
    <mergeCell ref="E867:F867"/>
    <mergeCell ref="E853:F853"/>
    <mergeCell ref="E854:F854"/>
    <mergeCell ref="E855:F855"/>
    <mergeCell ref="E856:F856"/>
    <mergeCell ref="E857:F857"/>
    <mergeCell ref="H859:I859"/>
    <mergeCell ref="E844:F844"/>
    <mergeCell ref="E845:F845"/>
    <mergeCell ref="E846:F846"/>
    <mergeCell ref="E847:F847"/>
    <mergeCell ref="H849:I849"/>
    <mergeCell ref="E852:F852"/>
    <mergeCell ref="E835:F835"/>
    <mergeCell ref="E836:F836"/>
    <mergeCell ref="H838:I838"/>
    <mergeCell ref="F841:G841"/>
    <mergeCell ref="E842:F842"/>
    <mergeCell ref="E843:F843"/>
    <mergeCell ref="E829:F829"/>
    <mergeCell ref="E830:F830"/>
    <mergeCell ref="E831:F831"/>
    <mergeCell ref="E832:F832"/>
    <mergeCell ref="E833:F833"/>
    <mergeCell ref="E834:F834"/>
    <mergeCell ref="E820:F820"/>
    <mergeCell ref="E821:F821"/>
    <mergeCell ref="E822:F822"/>
    <mergeCell ref="E823:F823"/>
    <mergeCell ref="E824:F824"/>
    <mergeCell ref="H826:I826"/>
    <mergeCell ref="E811:F811"/>
    <mergeCell ref="E812:F812"/>
    <mergeCell ref="H814:I814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E810:F810"/>
    <mergeCell ref="E796:F796"/>
    <mergeCell ref="E797:F797"/>
    <mergeCell ref="E798:F798"/>
    <mergeCell ref="E799:F799"/>
    <mergeCell ref="E800:F800"/>
    <mergeCell ref="H802:I802"/>
    <mergeCell ref="E787:F787"/>
    <mergeCell ref="E788:F788"/>
    <mergeCell ref="H790:I790"/>
    <mergeCell ref="E793:F793"/>
    <mergeCell ref="E794:F794"/>
    <mergeCell ref="E795:F795"/>
    <mergeCell ref="E778:F778"/>
    <mergeCell ref="H780:I780"/>
    <mergeCell ref="E783:F783"/>
    <mergeCell ref="E784:F784"/>
    <mergeCell ref="E785:F785"/>
    <mergeCell ref="E786:F786"/>
    <mergeCell ref="H770:I770"/>
    <mergeCell ref="E773:F773"/>
    <mergeCell ref="E774:F774"/>
    <mergeCell ref="E775:F775"/>
    <mergeCell ref="E776:F776"/>
    <mergeCell ref="E777:F777"/>
    <mergeCell ref="E763:F763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H758:I758"/>
    <mergeCell ref="E761:F761"/>
    <mergeCell ref="E762:F762"/>
    <mergeCell ref="H746:I746"/>
    <mergeCell ref="E749:F749"/>
    <mergeCell ref="E750:F750"/>
    <mergeCell ref="E751:F751"/>
    <mergeCell ref="E752:F752"/>
    <mergeCell ref="E753:F753"/>
    <mergeCell ref="E736:F736"/>
    <mergeCell ref="E737:F737"/>
    <mergeCell ref="E738:F738"/>
    <mergeCell ref="H740:I740"/>
    <mergeCell ref="E743:F743"/>
    <mergeCell ref="E744:F744"/>
    <mergeCell ref="E727:F727"/>
    <mergeCell ref="H729:I729"/>
    <mergeCell ref="E732:F732"/>
    <mergeCell ref="E733:F733"/>
    <mergeCell ref="E734:F734"/>
    <mergeCell ref="E735:F735"/>
    <mergeCell ref="H719:I719"/>
    <mergeCell ref="E722:F722"/>
    <mergeCell ref="E723:F723"/>
    <mergeCell ref="E724:F724"/>
    <mergeCell ref="E725:F725"/>
    <mergeCell ref="E726:F726"/>
    <mergeCell ref="E712:F712"/>
    <mergeCell ref="E713:F713"/>
    <mergeCell ref="E714:F714"/>
    <mergeCell ref="E715:F715"/>
    <mergeCell ref="E716:F716"/>
    <mergeCell ref="E717:F717"/>
    <mergeCell ref="E703:F703"/>
    <mergeCell ref="E704:F704"/>
    <mergeCell ref="E705:F705"/>
    <mergeCell ref="E706:F706"/>
    <mergeCell ref="H708:I708"/>
    <mergeCell ref="F711:G711"/>
    <mergeCell ref="E694:F694"/>
    <mergeCell ref="E695:F695"/>
    <mergeCell ref="E696:F696"/>
    <mergeCell ref="H698:I698"/>
    <mergeCell ref="E701:F701"/>
    <mergeCell ref="E702:F702"/>
    <mergeCell ref="E685:F685"/>
    <mergeCell ref="E686:F686"/>
    <mergeCell ref="E687:F687"/>
    <mergeCell ref="H689:I689"/>
    <mergeCell ref="E692:F692"/>
    <mergeCell ref="E693:F693"/>
    <mergeCell ref="E676:F676"/>
    <mergeCell ref="H678:I678"/>
    <mergeCell ref="E681:F681"/>
    <mergeCell ref="E682:F682"/>
    <mergeCell ref="E683:F683"/>
    <mergeCell ref="E684:F684"/>
    <mergeCell ref="E670:F670"/>
    <mergeCell ref="E671:F671"/>
    <mergeCell ref="E672:F672"/>
    <mergeCell ref="E673:F673"/>
    <mergeCell ref="E674:F674"/>
    <mergeCell ref="E675:F675"/>
    <mergeCell ref="E658:F658"/>
    <mergeCell ref="H660:I660"/>
    <mergeCell ref="E663:F663"/>
    <mergeCell ref="E664:F664"/>
    <mergeCell ref="E665:F665"/>
    <mergeCell ref="H667:I667"/>
    <mergeCell ref="E649:F649"/>
    <mergeCell ref="H651:I651"/>
    <mergeCell ref="E654:F654"/>
    <mergeCell ref="E655:F655"/>
    <mergeCell ref="E656:F656"/>
    <mergeCell ref="E657:F657"/>
    <mergeCell ref="H641:I641"/>
    <mergeCell ref="F644:G644"/>
    <mergeCell ref="E645:F645"/>
    <mergeCell ref="E646:F646"/>
    <mergeCell ref="E647:F647"/>
    <mergeCell ref="E648:F648"/>
    <mergeCell ref="F634:G634"/>
    <mergeCell ref="E635:F635"/>
    <mergeCell ref="E636:F636"/>
    <mergeCell ref="E637:F637"/>
    <mergeCell ref="E638:F638"/>
    <mergeCell ref="E639:F639"/>
    <mergeCell ref="E625:F625"/>
    <mergeCell ref="E626:F626"/>
    <mergeCell ref="E627:F627"/>
    <mergeCell ref="E628:F628"/>
    <mergeCell ref="E629:F629"/>
    <mergeCell ref="H631:I631"/>
    <mergeCell ref="E616:F616"/>
    <mergeCell ref="E617:F617"/>
    <mergeCell ref="E618:F618"/>
    <mergeCell ref="E619:F619"/>
    <mergeCell ref="E620:F620"/>
    <mergeCell ref="H622:I622"/>
    <mergeCell ref="E607:F607"/>
    <mergeCell ref="E608:F608"/>
    <mergeCell ref="E609:F609"/>
    <mergeCell ref="E610:F610"/>
    <mergeCell ref="E611:F611"/>
    <mergeCell ref="H613:I613"/>
    <mergeCell ref="E598:F598"/>
    <mergeCell ref="E599:F599"/>
    <mergeCell ref="E600:F600"/>
    <mergeCell ref="E601:F601"/>
    <mergeCell ref="E602:F602"/>
    <mergeCell ref="H604:I604"/>
    <mergeCell ref="E589:F589"/>
    <mergeCell ref="E590:F590"/>
    <mergeCell ref="E591:F591"/>
    <mergeCell ref="E592:F592"/>
    <mergeCell ref="E593:F593"/>
    <mergeCell ref="H595:I595"/>
    <mergeCell ref="E580:F580"/>
    <mergeCell ref="E581:F581"/>
    <mergeCell ref="E582:F582"/>
    <mergeCell ref="E583:F583"/>
    <mergeCell ref="E584:F584"/>
    <mergeCell ref="H586:I586"/>
    <mergeCell ref="E571:F571"/>
    <mergeCell ref="E572:F572"/>
    <mergeCell ref="E573:F573"/>
    <mergeCell ref="E574:F574"/>
    <mergeCell ref="E575:F575"/>
    <mergeCell ref="H577:I577"/>
    <mergeCell ref="E562:F562"/>
    <mergeCell ref="E563:F563"/>
    <mergeCell ref="E564:F564"/>
    <mergeCell ref="E565:F565"/>
    <mergeCell ref="E566:F566"/>
    <mergeCell ref="H568:I568"/>
    <mergeCell ref="E553:F553"/>
    <mergeCell ref="E554:F554"/>
    <mergeCell ref="E555:F555"/>
    <mergeCell ref="E556:F556"/>
    <mergeCell ref="H558:I558"/>
    <mergeCell ref="E561:F561"/>
    <mergeCell ref="E544:F544"/>
    <mergeCell ref="H546:I546"/>
    <mergeCell ref="F549:G549"/>
    <mergeCell ref="F550:G550"/>
    <mergeCell ref="E551:F551"/>
    <mergeCell ref="E552:F552"/>
    <mergeCell ref="H536:I536"/>
    <mergeCell ref="E539:F539"/>
    <mergeCell ref="E540:F540"/>
    <mergeCell ref="E541:F541"/>
    <mergeCell ref="E542:F542"/>
    <mergeCell ref="E543:F543"/>
    <mergeCell ref="H527:I527"/>
    <mergeCell ref="E530:F530"/>
    <mergeCell ref="E531:F531"/>
    <mergeCell ref="E532:F532"/>
    <mergeCell ref="E533:F533"/>
    <mergeCell ref="E534:F534"/>
    <mergeCell ref="H518:I518"/>
    <mergeCell ref="E521:F521"/>
    <mergeCell ref="E522:F522"/>
    <mergeCell ref="E523:F523"/>
    <mergeCell ref="E524:F524"/>
    <mergeCell ref="E525:F525"/>
    <mergeCell ref="E508:F508"/>
    <mergeCell ref="H510:I510"/>
    <mergeCell ref="E513:F513"/>
    <mergeCell ref="E514:F514"/>
    <mergeCell ref="E515:F515"/>
    <mergeCell ref="E516:F516"/>
    <mergeCell ref="E499:F499"/>
    <mergeCell ref="E500:F500"/>
    <mergeCell ref="H502:I502"/>
    <mergeCell ref="E505:F505"/>
    <mergeCell ref="E506:F506"/>
    <mergeCell ref="E507:F507"/>
    <mergeCell ref="E490:F490"/>
    <mergeCell ref="E491:F491"/>
    <mergeCell ref="H493:I493"/>
    <mergeCell ref="F496:G496"/>
    <mergeCell ref="E497:F497"/>
    <mergeCell ref="E498:F498"/>
    <mergeCell ref="E481:F481"/>
    <mergeCell ref="E482:F482"/>
    <mergeCell ref="E483:F483"/>
    <mergeCell ref="H485:I485"/>
    <mergeCell ref="E488:F488"/>
    <mergeCell ref="E489:F489"/>
    <mergeCell ref="E472:F472"/>
    <mergeCell ref="E473:F473"/>
    <mergeCell ref="H475:I475"/>
    <mergeCell ref="E478:F478"/>
    <mergeCell ref="E479:F479"/>
    <mergeCell ref="E480:F480"/>
    <mergeCell ref="E463:F463"/>
    <mergeCell ref="H465:I465"/>
    <mergeCell ref="E468:F468"/>
    <mergeCell ref="E469:F469"/>
    <mergeCell ref="E470:F470"/>
    <mergeCell ref="E471:F471"/>
    <mergeCell ref="F457:G457"/>
    <mergeCell ref="E458:F458"/>
    <mergeCell ref="E459:F459"/>
    <mergeCell ref="E460:F460"/>
    <mergeCell ref="E461:F461"/>
    <mergeCell ref="E462:F462"/>
    <mergeCell ref="E448:F448"/>
    <mergeCell ref="E449:F449"/>
    <mergeCell ref="E450:F450"/>
    <mergeCell ref="E451:F451"/>
    <mergeCell ref="E452:F452"/>
    <mergeCell ref="H454:I454"/>
    <mergeCell ref="E439:F439"/>
    <mergeCell ref="H441:I441"/>
    <mergeCell ref="E444:F444"/>
    <mergeCell ref="E445:F445"/>
    <mergeCell ref="E446:F446"/>
    <mergeCell ref="E447:F447"/>
    <mergeCell ref="E430:F430"/>
    <mergeCell ref="H432:I432"/>
    <mergeCell ref="E435:F435"/>
    <mergeCell ref="E436:F436"/>
    <mergeCell ref="E437:F437"/>
    <mergeCell ref="E438:F438"/>
    <mergeCell ref="H422:I422"/>
    <mergeCell ref="E425:F425"/>
    <mergeCell ref="E426:F426"/>
    <mergeCell ref="E427:F427"/>
    <mergeCell ref="E428:F428"/>
    <mergeCell ref="E429:F429"/>
    <mergeCell ref="E415:F415"/>
    <mergeCell ref="E416:F416"/>
    <mergeCell ref="E417:F417"/>
    <mergeCell ref="E418:F418"/>
    <mergeCell ref="E419:F419"/>
    <mergeCell ref="E420:F420"/>
    <mergeCell ref="E406:F406"/>
    <mergeCell ref="E407:F407"/>
    <mergeCell ref="E408:F408"/>
    <mergeCell ref="E409:F409"/>
    <mergeCell ref="E410:F410"/>
    <mergeCell ref="H412:I412"/>
    <mergeCell ref="E397:F397"/>
    <mergeCell ref="E398:F398"/>
    <mergeCell ref="E399:F399"/>
    <mergeCell ref="H401:I401"/>
    <mergeCell ref="F404:G404"/>
    <mergeCell ref="E405:F405"/>
    <mergeCell ref="E388:F388"/>
    <mergeCell ref="H390:I390"/>
    <mergeCell ref="E393:F393"/>
    <mergeCell ref="E394:F394"/>
    <mergeCell ref="E395:F395"/>
    <mergeCell ref="E396:F396"/>
    <mergeCell ref="E382:F382"/>
    <mergeCell ref="E383:F383"/>
    <mergeCell ref="E384:F384"/>
    <mergeCell ref="E385:F385"/>
    <mergeCell ref="E386:F386"/>
    <mergeCell ref="E387:F387"/>
    <mergeCell ref="E373:F373"/>
    <mergeCell ref="E374:F374"/>
    <mergeCell ref="E375:F375"/>
    <mergeCell ref="E376:F376"/>
    <mergeCell ref="E377:F377"/>
    <mergeCell ref="H379:I379"/>
    <mergeCell ref="E364:F364"/>
    <mergeCell ref="E365:F365"/>
    <mergeCell ref="E366:F366"/>
    <mergeCell ref="E367:F367"/>
    <mergeCell ref="E368:F368"/>
    <mergeCell ref="H370:I370"/>
    <mergeCell ref="E355:F355"/>
    <mergeCell ref="E356:F356"/>
    <mergeCell ref="E357:F357"/>
    <mergeCell ref="E358:F358"/>
    <mergeCell ref="E359:F359"/>
    <mergeCell ref="H361:I361"/>
    <mergeCell ref="E346:F346"/>
    <mergeCell ref="E347:F347"/>
    <mergeCell ref="E348:F348"/>
    <mergeCell ref="E349:F349"/>
    <mergeCell ref="H351:I351"/>
    <mergeCell ref="E354:F354"/>
    <mergeCell ref="H338:I338"/>
    <mergeCell ref="E341:F341"/>
    <mergeCell ref="E342:F342"/>
    <mergeCell ref="E343:F343"/>
    <mergeCell ref="E344:F344"/>
    <mergeCell ref="E345:F345"/>
    <mergeCell ref="E331:F331"/>
    <mergeCell ref="E332:F332"/>
    <mergeCell ref="E333:F333"/>
    <mergeCell ref="E334:F334"/>
    <mergeCell ref="E335:F335"/>
    <mergeCell ref="E336:F336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16:F16"/>
    <mergeCell ref="E17:F17"/>
    <mergeCell ref="E18:F18"/>
    <mergeCell ref="H20:I20"/>
    <mergeCell ref="E23:F23"/>
    <mergeCell ref="E24:F24"/>
    <mergeCell ref="F11:G11"/>
    <mergeCell ref="E12:F12"/>
    <mergeCell ref="E13:F13"/>
    <mergeCell ref="E14:F14"/>
    <mergeCell ref="E15:F15"/>
    <mergeCell ref="E43:F43"/>
    <mergeCell ref="E44:F44"/>
    <mergeCell ref="H46:I46"/>
    <mergeCell ref="E49:F49"/>
    <mergeCell ref="E50:F50"/>
    <mergeCell ref="E51:F51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</mergeCells>
  <printOptions horizontalCentered="1"/>
  <pageMargins left="0.39370078740157483" right="0.39370078740157483" top="0.39370078740157483" bottom="0.78740157480314965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C5DC8-2671-4832-AE63-658539192D18}">
  <sheetPr>
    <tabColor rgb="FF00B050"/>
  </sheetPr>
  <dimension ref="A1:J52"/>
  <sheetViews>
    <sheetView showOutlineSymbols="0" showWhiteSpace="0" view="pageBreakPreview" zoomScale="70" zoomScaleNormal="70" zoomScaleSheetLayoutView="70" workbookViewId="0">
      <selection activeCell="B15" sqref="B15:H15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 ht="15" customHeight="1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 ht="15" customHeight="1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 ht="15" customHeight="1" thickBot="1">
      <c r="A5" s="1"/>
      <c r="B5" s="42"/>
      <c r="C5" s="42"/>
      <c r="D5" s="42"/>
      <c r="E5" s="180"/>
      <c r="F5" s="180"/>
      <c r="G5" s="180"/>
      <c r="H5" s="180"/>
      <c r="I5" s="180"/>
      <c r="J5" s="181"/>
    </row>
    <row r="6" spans="1:10" ht="30" customHeight="1" thickTop="1" thickBot="1">
      <c r="A6" s="167" t="s">
        <v>121</v>
      </c>
      <c r="B6" s="167"/>
      <c r="C6" s="167"/>
      <c r="D6" s="167"/>
      <c r="E6" s="168" t="s">
        <v>685</v>
      </c>
      <c r="F6" s="168"/>
      <c r="G6" s="168"/>
      <c r="H6" s="169" t="s">
        <v>1974</v>
      </c>
      <c r="I6" s="188"/>
      <c r="J6" s="188"/>
    </row>
    <row r="7" spans="1:10" ht="67.900000000000006" customHeight="1" thickTop="1" thickBot="1">
      <c r="A7" s="167" t="s">
        <v>3050</v>
      </c>
      <c r="B7" s="167"/>
      <c r="C7" s="167"/>
      <c r="D7" s="167"/>
      <c r="E7" s="169" t="s">
        <v>2034</v>
      </c>
      <c r="F7" s="169"/>
      <c r="G7" s="169"/>
      <c r="H7" s="189" t="s">
        <v>30</v>
      </c>
      <c r="I7" s="191">
        <f>ANALÍTICO!I8</f>
        <v>1090739.75</v>
      </c>
      <c r="J7" s="191"/>
    </row>
    <row r="8" spans="1:10" ht="30" customHeight="1" thickTop="1" thickBot="1">
      <c r="A8" s="167" t="s">
        <v>3054</v>
      </c>
      <c r="B8" s="167"/>
      <c r="C8" s="167"/>
      <c r="D8" s="167"/>
      <c r="E8" s="169"/>
      <c r="F8" s="169"/>
      <c r="G8" s="169"/>
      <c r="H8" s="190"/>
      <c r="I8" s="192"/>
      <c r="J8" s="192"/>
    </row>
    <row r="9" spans="1:10" ht="21" customHeight="1" thickTop="1" thickBot="1">
      <c r="A9" s="220" t="s">
        <v>666</v>
      </c>
      <c r="B9" s="158"/>
      <c r="C9" s="158"/>
      <c r="D9" s="158"/>
      <c r="E9" s="158"/>
      <c r="F9" s="158"/>
      <c r="G9" s="158"/>
      <c r="H9" s="158"/>
      <c r="I9" s="158"/>
      <c r="J9" s="159"/>
    </row>
    <row r="10" spans="1:10" ht="25.15" customHeight="1" thickTop="1">
      <c r="A10" s="43" t="s">
        <v>120</v>
      </c>
      <c r="B10" s="208" t="s">
        <v>1</v>
      </c>
      <c r="C10" s="209"/>
      <c r="D10" s="209"/>
      <c r="E10" s="209"/>
      <c r="F10" s="209"/>
      <c r="G10" s="209"/>
      <c r="H10" s="210"/>
      <c r="I10" s="44" t="s">
        <v>606</v>
      </c>
      <c r="J10" s="45" t="s">
        <v>665</v>
      </c>
    </row>
    <row r="11" spans="1:10" s="47" customFormat="1" ht="19.899999999999999" customHeight="1">
      <c r="A11" s="46" t="s">
        <v>607</v>
      </c>
      <c r="B11" s="217" t="s">
        <v>608</v>
      </c>
      <c r="C11" s="217"/>
      <c r="D11" s="217"/>
      <c r="E11" s="217"/>
      <c r="F11" s="217"/>
      <c r="G11" s="217"/>
      <c r="H11" s="217"/>
      <c r="I11" s="52">
        <v>0.16800000000000001</v>
      </c>
      <c r="J11" s="51">
        <f>SUM(J12:J20)</f>
        <v>0.16799999999999998</v>
      </c>
    </row>
    <row r="12" spans="1:10" s="47" customFormat="1" ht="19.899999999999999" customHeight="1">
      <c r="A12" s="59" t="s">
        <v>609</v>
      </c>
      <c r="B12" s="218" t="s">
        <v>610</v>
      </c>
      <c r="C12" s="218"/>
      <c r="D12" s="218"/>
      <c r="E12" s="218"/>
      <c r="F12" s="218"/>
      <c r="G12" s="218"/>
      <c r="H12" s="218"/>
      <c r="I12" s="48">
        <v>0</v>
      </c>
      <c r="J12" s="60">
        <v>0</v>
      </c>
    </row>
    <row r="13" spans="1:10" s="47" customFormat="1" ht="19.899999999999999" customHeight="1">
      <c r="A13" s="61" t="s">
        <v>611</v>
      </c>
      <c r="B13" s="211" t="s">
        <v>612</v>
      </c>
      <c r="C13" s="211"/>
      <c r="D13" s="211"/>
      <c r="E13" s="211"/>
      <c r="F13" s="211"/>
      <c r="G13" s="211"/>
      <c r="H13" s="211"/>
      <c r="I13" s="49">
        <v>1.4999999999999999E-2</v>
      </c>
      <c r="J13" s="62">
        <v>1.4999999999999999E-2</v>
      </c>
    </row>
    <row r="14" spans="1:10" s="47" customFormat="1" ht="19.899999999999999" customHeight="1">
      <c r="A14" s="63" t="s">
        <v>613</v>
      </c>
      <c r="B14" s="216" t="s">
        <v>614</v>
      </c>
      <c r="C14" s="216"/>
      <c r="D14" s="216"/>
      <c r="E14" s="216"/>
      <c r="F14" s="216"/>
      <c r="G14" s="216"/>
      <c r="H14" s="216"/>
      <c r="I14" s="50">
        <v>0.01</v>
      </c>
      <c r="J14" s="64">
        <v>0.01</v>
      </c>
    </row>
    <row r="15" spans="1:10" s="47" customFormat="1" ht="19.899999999999999" customHeight="1">
      <c r="A15" s="61" t="s">
        <v>615</v>
      </c>
      <c r="B15" s="211" t="s">
        <v>616</v>
      </c>
      <c r="C15" s="211"/>
      <c r="D15" s="211"/>
      <c r="E15" s="211"/>
      <c r="F15" s="211"/>
      <c r="G15" s="211"/>
      <c r="H15" s="211"/>
      <c r="I15" s="49">
        <v>2E-3</v>
      </c>
      <c r="J15" s="62">
        <v>2E-3</v>
      </c>
    </row>
    <row r="16" spans="1:10" s="47" customFormat="1" ht="19.899999999999999" customHeight="1">
      <c r="A16" s="63" t="s">
        <v>617</v>
      </c>
      <c r="B16" s="216" t="s">
        <v>618</v>
      </c>
      <c r="C16" s="216"/>
      <c r="D16" s="216"/>
      <c r="E16" s="216"/>
      <c r="F16" s="216"/>
      <c r="G16" s="216"/>
      <c r="H16" s="216"/>
      <c r="I16" s="50">
        <v>6.0000000000000001E-3</v>
      </c>
      <c r="J16" s="64">
        <v>6.0000000000000001E-3</v>
      </c>
    </row>
    <row r="17" spans="1:10" s="47" customFormat="1" ht="19.899999999999999" customHeight="1">
      <c r="A17" s="61" t="s">
        <v>619</v>
      </c>
      <c r="B17" s="211" t="s">
        <v>620</v>
      </c>
      <c r="C17" s="211"/>
      <c r="D17" s="211"/>
      <c r="E17" s="211"/>
      <c r="F17" s="211"/>
      <c r="G17" s="211"/>
      <c r="H17" s="211"/>
      <c r="I17" s="49">
        <v>2.5000000000000001E-2</v>
      </c>
      <c r="J17" s="62">
        <v>2.5000000000000001E-2</v>
      </c>
    </row>
    <row r="18" spans="1:10" s="47" customFormat="1" ht="19.899999999999999" customHeight="1">
      <c r="A18" s="63" t="s">
        <v>621</v>
      </c>
      <c r="B18" s="216" t="s">
        <v>622</v>
      </c>
      <c r="C18" s="216"/>
      <c r="D18" s="216"/>
      <c r="E18" s="216"/>
      <c r="F18" s="216"/>
      <c r="G18" s="216"/>
      <c r="H18" s="216"/>
      <c r="I18" s="50">
        <v>0.03</v>
      </c>
      <c r="J18" s="64">
        <v>0.03</v>
      </c>
    </row>
    <row r="19" spans="1:10" s="47" customFormat="1" ht="19.899999999999999" customHeight="1">
      <c r="A19" s="61" t="s">
        <v>623</v>
      </c>
      <c r="B19" s="211" t="s">
        <v>624</v>
      </c>
      <c r="C19" s="211"/>
      <c r="D19" s="211"/>
      <c r="E19" s="211"/>
      <c r="F19" s="211"/>
      <c r="G19" s="211"/>
      <c r="H19" s="211"/>
      <c r="I19" s="49">
        <v>0.08</v>
      </c>
      <c r="J19" s="62">
        <v>0.08</v>
      </c>
    </row>
    <row r="20" spans="1:10" s="47" customFormat="1" ht="19.899999999999999" customHeight="1">
      <c r="A20" s="63" t="s">
        <v>625</v>
      </c>
      <c r="B20" s="216" t="s">
        <v>626</v>
      </c>
      <c r="C20" s="216"/>
      <c r="D20" s="216"/>
      <c r="E20" s="216"/>
      <c r="F20" s="216"/>
      <c r="G20" s="216"/>
      <c r="H20" s="216"/>
      <c r="I20" s="50">
        <v>0</v>
      </c>
      <c r="J20" s="64">
        <v>0</v>
      </c>
    </row>
    <row r="21" spans="1:10" s="47" customFormat="1" ht="19.899999999999999" customHeight="1">
      <c r="A21" s="56" t="s">
        <v>627</v>
      </c>
      <c r="B21" s="219" t="s">
        <v>608</v>
      </c>
      <c r="C21" s="219"/>
      <c r="D21" s="219"/>
      <c r="E21" s="219"/>
      <c r="F21" s="219"/>
      <c r="G21" s="219"/>
      <c r="H21" s="219"/>
      <c r="I21" s="53">
        <v>0.38400000000000001</v>
      </c>
      <c r="J21" s="57">
        <f>SUM(J22:J31)</f>
        <v>9.6799999999999983E-2</v>
      </c>
    </row>
    <row r="22" spans="1:10" s="47" customFormat="1" ht="19.899999999999999" customHeight="1">
      <c r="A22" s="59" t="s">
        <v>628</v>
      </c>
      <c r="B22" s="218" t="s">
        <v>629</v>
      </c>
      <c r="C22" s="218"/>
      <c r="D22" s="218"/>
      <c r="E22" s="218"/>
      <c r="F22" s="218"/>
      <c r="G22" s="218"/>
      <c r="H22" s="218"/>
      <c r="I22" s="48">
        <v>0.18149999999999999</v>
      </c>
      <c r="J22" s="60">
        <v>0</v>
      </c>
    </row>
    <row r="23" spans="1:10" s="47" customFormat="1" ht="19.899999999999999" customHeight="1">
      <c r="A23" s="61" t="s">
        <v>630</v>
      </c>
      <c r="B23" s="211" t="s">
        <v>631</v>
      </c>
      <c r="C23" s="211"/>
      <c r="D23" s="211"/>
      <c r="E23" s="211"/>
      <c r="F23" s="211"/>
      <c r="G23" s="211"/>
      <c r="H23" s="211"/>
      <c r="I23" s="49">
        <v>4.1599999999999998E-2</v>
      </c>
      <c r="J23" s="62">
        <v>0</v>
      </c>
    </row>
    <row r="24" spans="1:10" s="47" customFormat="1" ht="19.899999999999999" customHeight="1">
      <c r="A24" s="63" t="s">
        <v>632</v>
      </c>
      <c r="B24" s="216" t="s">
        <v>633</v>
      </c>
      <c r="C24" s="216"/>
      <c r="D24" s="216"/>
      <c r="E24" s="216"/>
      <c r="F24" s="216"/>
      <c r="G24" s="216"/>
      <c r="H24" s="216"/>
      <c r="I24" s="50">
        <v>8.8000000000000005E-3</v>
      </c>
      <c r="J24" s="64">
        <v>6.4000000000000003E-3</v>
      </c>
    </row>
    <row r="25" spans="1:10" s="47" customFormat="1" ht="19.899999999999999" customHeight="1">
      <c r="A25" s="61" t="s">
        <v>634</v>
      </c>
      <c r="B25" s="211" t="s">
        <v>635</v>
      </c>
      <c r="C25" s="211"/>
      <c r="D25" s="211"/>
      <c r="E25" s="211"/>
      <c r="F25" s="211"/>
      <c r="G25" s="211"/>
      <c r="H25" s="211"/>
      <c r="I25" s="49">
        <v>0.1138</v>
      </c>
      <c r="J25" s="62">
        <v>8.3299999999999999E-2</v>
      </c>
    </row>
    <row r="26" spans="1:10" s="47" customFormat="1" ht="19.899999999999999" customHeight="1">
      <c r="A26" s="63" t="s">
        <v>636</v>
      </c>
      <c r="B26" s="216" t="s">
        <v>637</v>
      </c>
      <c r="C26" s="216"/>
      <c r="D26" s="216"/>
      <c r="E26" s="216"/>
      <c r="F26" s="216"/>
      <c r="G26" s="216"/>
      <c r="H26" s="216"/>
      <c r="I26" s="50">
        <v>5.9999999999999995E-4</v>
      </c>
      <c r="J26" s="64">
        <v>4.0000000000000002E-4</v>
      </c>
    </row>
    <row r="27" spans="1:10" s="47" customFormat="1" ht="19.899999999999999" customHeight="1">
      <c r="A27" s="61" t="s">
        <v>638</v>
      </c>
      <c r="B27" s="211" t="s">
        <v>639</v>
      </c>
      <c r="C27" s="211"/>
      <c r="D27" s="211"/>
      <c r="E27" s="211"/>
      <c r="F27" s="211"/>
      <c r="G27" s="211"/>
      <c r="H27" s="211"/>
      <c r="I27" s="49">
        <v>7.6E-3</v>
      </c>
      <c r="J27" s="62">
        <v>5.5999999999999999E-3</v>
      </c>
    </row>
    <row r="28" spans="1:10" s="47" customFormat="1" ht="19.899999999999999" customHeight="1">
      <c r="A28" s="63" t="s">
        <v>640</v>
      </c>
      <c r="B28" s="216" t="s">
        <v>641</v>
      </c>
      <c r="C28" s="216"/>
      <c r="D28" s="216"/>
      <c r="E28" s="216"/>
      <c r="F28" s="216"/>
      <c r="G28" s="216"/>
      <c r="H28" s="216"/>
      <c r="I28" s="50">
        <v>2.87E-2</v>
      </c>
      <c r="J28" s="64">
        <v>0</v>
      </c>
    </row>
    <row r="29" spans="1:10" s="47" customFormat="1" ht="19.899999999999999" customHeight="1">
      <c r="A29" s="61" t="s">
        <v>642</v>
      </c>
      <c r="B29" s="211" t="s">
        <v>643</v>
      </c>
      <c r="C29" s="211"/>
      <c r="D29" s="211"/>
      <c r="E29" s="211"/>
      <c r="F29" s="211"/>
      <c r="G29" s="211"/>
      <c r="H29" s="211"/>
      <c r="I29" s="49">
        <v>1E-3</v>
      </c>
      <c r="J29" s="62">
        <v>8.0000000000000004E-4</v>
      </c>
    </row>
    <row r="30" spans="1:10" s="47" customFormat="1" ht="19.899999999999999" customHeight="1">
      <c r="A30" s="63" t="s">
        <v>644</v>
      </c>
      <c r="B30" s="216" t="s">
        <v>645</v>
      </c>
      <c r="C30" s="216"/>
      <c r="D30" s="216"/>
      <c r="E30" s="216"/>
      <c r="F30" s="216"/>
      <c r="G30" s="216"/>
      <c r="H30" s="216"/>
      <c r="I30" s="50">
        <v>0</v>
      </c>
      <c r="J30" s="64">
        <v>0</v>
      </c>
    </row>
    <row r="31" spans="1:10" s="47" customFormat="1" ht="19.899999999999999" customHeight="1">
      <c r="A31" s="61" t="s">
        <v>646</v>
      </c>
      <c r="B31" s="211" t="s">
        <v>647</v>
      </c>
      <c r="C31" s="211"/>
      <c r="D31" s="211"/>
      <c r="E31" s="211"/>
      <c r="F31" s="211"/>
      <c r="G31" s="211"/>
      <c r="H31" s="211"/>
      <c r="I31" s="49">
        <v>4.0000000000000002E-4</v>
      </c>
      <c r="J31" s="62">
        <v>2.9999999999999997E-4</v>
      </c>
    </row>
    <row r="32" spans="1:10" s="47" customFormat="1" ht="19.899999999999999" customHeight="1">
      <c r="A32" s="56" t="s">
        <v>648</v>
      </c>
      <c r="B32" s="219" t="s">
        <v>608</v>
      </c>
      <c r="C32" s="219"/>
      <c r="D32" s="219"/>
      <c r="E32" s="219"/>
      <c r="F32" s="219"/>
      <c r="G32" s="219"/>
      <c r="H32" s="219"/>
      <c r="I32" s="53">
        <f>SUM(I33:I37)</f>
        <v>0.21729999999999999</v>
      </c>
      <c r="J32" s="57">
        <f>SUM(J33:J37)</f>
        <v>0.15920000000000001</v>
      </c>
    </row>
    <row r="33" spans="1:10" s="47" customFormat="1" ht="19.899999999999999" customHeight="1">
      <c r="A33" s="59" t="s">
        <v>649</v>
      </c>
      <c r="B33" s="218" t="s">
        <v>650</v>
      </c>
      <c r="C33" s="218"/>
      <c r="D33" s="218"/>
      <c r="E33" s="218"/>
      <c r="F33" s="218"/>
      <c r="G33" s="218"/>
      <c r="H33" s="218"/>
      <c r="I33" s="48">
        <v>5.8900000000000001E-2</v>
      </c>
      <c r="J33" s="60">
        <v>4.3200000000000002E-2</v>
      </c>
    </row>
    <row r="34" spans="1:10" s="47" customFormat="1" ht="19.899999999999999" customHeight="1">
      <c r="A34" s="61" t="s">
        <v>651</v>
      </c>
      <c r="B34" s="211" t="s">
        <v>652</v>
      </c>
      <c r="C34" s="211"/>
      <c r="D34" s="211"/>
      <c r="E34" s="211"/>
      <c r="F34" s="211"/>
      <c r="G34" s="211"/>
      <c r="H34" s="211"/>
      <c r="I34" s="49">
        <v>1.4E-3</v>
      </c>
      <c r="J34" s="62">
        <v>1E-3</v>
      </c>
    </row>
    <row r="35" spans="1:10" s="47" customFormat="1" ht="19.899999999999999" customHeight="1">
      <c r="A35" s="63" t="s">
        <v>653</v>
      </c>
      <c r="B35" s="216" t="s">
        <v>654</v>
      </c>
      <c r="C35" s="216"/>
      <c r="D35" s="216"/>
      <c r="E35" s="216"/>
      <c r="F35" s="216"/>
      <c r="G35" s="216"/>
      <c r="H35" s="216"/>
      <c r="I35" s="50">
        <v>0.1265</v>
      </c>
      <c r="J35" s="64">
        <v>9.2700000000000005E-2</v>
      </c>
    </row>
    <row r="36" spans="1:10" s="47" customFormat="1" ht="19.899999999999999" customHeight="1">
      <c r="A36" s="61" t="s">
        <v>655</v>
      </c>
      <c r="B36" s="211" t="s">
        <v>656</v>
      </c>
      <c r="C36" s="211"/>
      <c r="D36" s="211"/>
      <c r="E36" s="211"/>
      <c r="F36" s="211"/>
      <c r="G36" s="211"/>
      <c r="H36" s="211"/>
      <c r="I36" s="49">
        <v>2.5499999999999998E-2</v>
      </c>
      <c r="J36" s="62">
        <v>1.8700000000000001E-2</v>
      </c>
    </row>
    <row r="37" spans="1:10" s="47" customFormat="1" ht="19.899999999999999" customHeight="1">
      <c r="A37" s="63" t="s">
        <v>657</v>
      </c>
      <c r="B37" s="216" t="s">
        <v>658</v>
      </c>
      <c r="C37" s="216"/>
      <c r="D37" s="216"/>
      <c r="E37" s="216"/>
      <c r="F37" s="216"/>
      <c r="G37" s="216"/>
      <c r="H37" s="216"/>
      <c r="I37" s="50">
        <v>5.0000000000000001E-3</v>
      </c>
      <c r="J37" s="64">
        <v>3.5999999999999999E-3</v>
      </c>
    </row>
    <row r="38" spans="1:10" s="47" customFormat="1" ht="19.899999999999999" customHeight="1">
      <c r="A38" s="54" t="s">
        <v>659</v>
      </c>
      <c r="B38" s="219" t="s">
        <v>608</v>
      </c>
      <c r="C38" s="219"/>
      <c r="D38" s="219"/>
      <c r="E38" s="219"/>
      <c r="F38" s="219"/>
      <c r="G38" s="219"/>
      <c r="H38" s="219"/>
      <c r="I38" s="53">
        <f>SUM(I39:I40)</f>
        <v>6.9400000000000003E-2</v>
      </c>
      <c r="J38" s="55">
        <f>SUM(J39:J40)</f>
        <v>1.9899999999999998E-2</v>
      </c>
    </row>
    <row r="39" spans="1:10" s="47" customFormat="1" ht="19.899999999999999" customHeight="1">
      <c r="A39" s="59" t="s">
        <v>660</v>
      </c>
      <c r="B39" s="218" t="s">
        <v>661</v>
      </c>
      <c r="C39" s="218"/>
      <c r="D39" s="218"/>
      <c r="E39" s="218"/>
      <c r="F39" s="218"/>
      <c r="G39" s="218"/>
      <c r="H39" s="218"/>
      <c r="I39" s="48">
        <v>6.4500000000000002E-2</v>
      </c>
      <c r="J39" s="60">
        <v>1.6299999999999999E-2</v>
      </c>
    </row>
    <row r="40" spans="1:10" ht="27.6" customHeight="1" thickBot="1">
      <c r="A40" s="61" t="s">
        <v>662</v>
      </c>
      <c r="B40" s="211" t="s">
        <v>663</v>
      </c>
      <c r="C40" s="211"/>
      <c r="D40" s="211"/>
      <c r="E40" s="211"/>
      <c r="F40" s="211"/>
      <c r="G40" s="211"/>
      <c r="H40" s="211"/>
      <c r="I40" s="49">
        <v>4.8999999999999998E-3</v>
      </c>
      <c r="J40" s="62">
        <v>3.5999999999999999E-3</v>
      </c>
    </row>
    <row r="41" spans="1:10" ht="17.45" customHeight="1" thickTop="1" thickBot="1">
      <c r="A41" s="212" t="s">
        <v>664</v>
      </c>
      <c r="B41" s="212"/>
      <c r="C41" s="212"/>
      <c r="D41" s="212"/>
      <c r="E41" s="212"/>
      <c r="F41" s="212"/>
      <c r="G41" s="212"/>
      <c r="H41" s="212"/>
      <c r="I41" s="58">
        <f>SUM(I11,I21,I32,I38)</f>
        <v>0.83870000000000011</v>
      </c>
      <c r="J41" s="58">
        <f>SUM(J11,J21,J32,J38)</f>
        <v>0.44389999999999996</v>
      </c>
    </row>
    <row r="42" spans="1:10" ht="15" thickTop="1">
      <c r="A42" s="177"/>
      <c r="B42" s="178"/>
      <c r="C42" s="178"/>
      <c r="D42" s="178"/>
      <c r="E42" s="178"/>
      <c r="F42" s="178"/>
      <c r="G42" s="178"/>
      <c r="H42" s="178"/>
      <c r="I42" s="178"/>
      <c r="J42" s="179"/>
    </row>
    <row r="43" spans="1:10">
      <c r="A43" s="177"/>
      <c r="B43" s="178"/>
      <c r="C43" s="178"/>
      <c r="D43" s="178"/>
      <c r="E43" s="178"/>
      <c r="F43" s="178"/>
      <c r="G43" s="178"/>
      <c r="H43" s="178"/>
      <c r="I43" s="178"/>
      <c r="J43" s="179"/>
    </row>
    <row r="44" spans="1:10">
      <c r="A44" s="177"/>
      <c r="B44" s="178"/>
      <c r="C44" s="178"/>
      <c r="D44" s="178"/>
      <c r="E44" s="178"/>
      <c r="F44" s="178"/>
      <c r="G44" s="178"/>
      <c r="H44" s="178"/>
      <c r="I44" s="178"/>
      <c r="J44" s="179"/>
    </row>
    <row r="45" spans="1:10">
      <c r="A45" s="177"/>
      <c r="B45" s="178"/>
      <c r="C45" s="178"/>
      <c r="D45" s="178"/>
      <c r="E45" s="178"/>
      <c r="F45" s="178"/>
      <c r="G45" s="178"/>
      <c r="H45" s="178"/>
      <c r="I45" s="178"/>
      <c r="J45" s="179"/>
    </row>
    <row r="46" spans="1:10">
      <c r="A46" s="177"/>
      <c r="B46" s="178"/>
      <c r="C46" s="178"/>
      <c r="D46" s="178"/>
      <c r="E46" s="178"/>
      <c r="F46" s="178"/>
      <c r="G46" s="178"/>
      <c r="H46" s="178"/>
      <c r="I46" s="178"/>
      <c r="J46" s="179"/>
    </row>
    <row r="47" spans="1:10">
      <c r="A47" s="177"/>
      <c r="B47" s="178"/>
      <c r="C47" s="178"/>
      <c r="D47" s="178"/>
      <c r="E47" s="178"/>
      <c r="F47" s="178"/>
      <c r="G47" s="178"/>
      <c r="H47" s="178"/>
      <c r="I47" s="178"/>
      <c r="J47" s="179"/>
    </row>
    <row r="48" spans="1:10">
      <c r="A48" s="177"/>
      <c r="B48" s="178"/>
      <c r="C48" s="178"/>
      <c r="D48" s="178"/>
      <c r="E48" s="178"/>
      <c r="F48" s="178"/>
      <c r="G48" s="178"/>
      <c r="H48" s="178"/>
      <c r="I48" s="178"/>
      <c r="J48" s="179"/>
    </row>
    <row r="49" spans="1:10">
      <c r="A49" s="177"/>
      <c r="B49" s="178"/>
      <c r="C49" s="178"/>
      <c r="D49" s="178"/>
      <c r="E49" s="178"/>
      <c r="F49" s="178"/>
      <c r="G49" s="178"/>
      <c r="H49" s="178"/>
      <c r="I49" s="178"/>
      <c r="J49" s="179"/>
    </row>
    <row r="50" spans="1:10">
      <c r="A50" s="177"/>
      <c r="B50" s="178"/>
      <c r="C50" s="178"/>
      <c r="D50" s="178"/>
      <c r="E50" s="178"/>
      <c r="F50" s="178"/>
      <c r="G50" s="178"/>
      <c r="H50" s="178"/>
      <c r="I50" s="178"/>
      <c r="J50" s="179"/>
    </row>
    <row r="51" spans="1:10" ht="15" thickBot="1">
      <c r="A51" s="213"/>
      <c r="B51" s="214"/>
      <c r="C51" s="214"/>
      <c r="D51" s="214"/>
      <c r="E51" s="214"/>
      <c r="F51" s="214"/>
      <c r="G51" s="214"/>
      <c r="H51" s="214"/>
      <c r="I51" s="214"/>
      <c r="J51" s="215"/>
    </row>
    <row r="52" spans="1:10" ht="15" thickTop="1"/>
  </sheetData>
  <mergeCells count="46">
    <mergeCell ref="E7:G8"/>
    <mergeCell ref="H7:H8"/>
    <mergeCell ref="I7:J8"/>
    <mergeCell ref="A8:D8"/>
    <mergeCell ref="A9:J9"/>
    <mergeCell ref="A7:D7"/>
    <mergeCell ref="A1:J4"/>
    <mergeCell ref="E5:F5"/>
    <mergeCell ref="G5:H5"/>
    <mergeCell ref="I5:J5"/>
    <mergeCell ref="A6:D6"/>
    <mergeCell ref="E6:G6"/>
    <mergeCell ref="H6:J6"/>
    <mergeCell ref="B39:H39"/>
    <mergeCell ref="B38:H38"/>
    <mergeCell ref="B37:H37"/>
    <mergeCell ref="B36:H36"/>
    <mergeCell ref="B35:H35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D26E-B804-421B-919F-8875A172969B}">
  <sheetPr>
    <tabColor rgb="FF00B050"/>
    <pageSetUpPr fitToPage="1"/>
  </sheetPr>
  <dimension ref="A1:O432"/>
  <sheetViews>
    <sheetView showWhiteSpace="0" view="pageBreakPreview" zoomScale="60" zoomScaleNormal="100" workbookViewId="0">
      <selection activeCell="C17" sqref="C17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5" ht="15.75" thickTop="1" thickBo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15" ht="15.75" thickTop="1" thickBo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5" ht="15.75" thickTop="1" thickBo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15.75" thickTop="1" thickBo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1:15" ht="15.75" thickTop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</row>
    <row r="6" spans="1:15" ht="15.75" thickTop="1" thickBot="1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</row>
    <row r="7" spans="1:15" ht="30" customHeight="1" thickTop="1" thickBot="1">
      <c r="A7" s="167" t="s">
        <v>121</v>
      </c>
      <c r="B7" s="167"/>
      <c r="C7" s="167"/>
      <c r="D7" s="167"/>
      <c r="E7" s="167"/>
      <c r="F7" s="167"/>
      <c r="G7" s="167"/>
      <c r="H7" s="167"/>
      <c r="I7" s="167"/>
      <c r="J7" s="168" t="s">
        <v>685</v>
      </c>
      <c r="K7" s="168"/>
      <c r="L7" s="168"/>
      <c r="M7" s="169" t="s">
        <v>1974</v>
      </c>
      <c r="N7" s="188"/>
      <c r="O7" s="188"/>
    </row>
    <row r="8" spans="1:15" ht="61.15" customHeight="1" thickTop="1" thickBot="1">
      <c r="A8" s="167" t="s">
        <v>3048</v>
      </c>
      <c r="B8" s="167"/>
      <c r="C8" s="167"/>
      <c r="D8" s="167"/>
      <c r="E8" s="167"/>
      <c r="F8" s="167"/>
      <c r="G8" s="167"/>
      <c r="H8" s="167"/>
      <c r="I8" s="167"/>
      <c r="J8" s="169" t="s">
        <v>2980</v>
      </c>
      <c r="K8" s="169"/>
      <c r="L8" s="169"/>
      <c r="M8" s="169" t="s">
        <v>30</v>
      </c>
      <c r="N8" s="170">
        <f>M424</f>
        <v>1090739.75</v>
      </c>
      <c r="O8" s="170"/>
    </row>
    <row r="9" spans="1:15" ht="30" customHeight="1" thickTop="1" thickBot="1">
      <c r="A9" s="167" t="s">
        <v>3054</v>
      </c>
      <c r="B9" s="167"/>
      <c r="C9" s="167"/>
      <c r="D9" s="167"/>
      <c r="E9" s="167"/>
      <c r="F9" s="167"/>
      <c r="G9" s="167"/>
      <c r="H9" s="167"/>
      <c r="I9" s="167"/>
      <c r="J9" s="169"/>
      <c r="K9" s="169"/>
      <c r="L9" s="169"/>
      <c r="M9" s="169"/>
      <c r="N9" s="170"/>
      <c r="O9" s="170"/>
    </row>
    <row r="10" spans="1:15" ht="19.5" thickTop="1" thickBot="1">
      <c r="A10" s="220" t="s">
        <v>1934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7"/>
    </row>
    <row r="11" spans="1:15" ht="24" customHeight="1" thickTop="1">
      <c r="A11" s="224" t="s">
        <v>120</v>
      </c>
      <c r="B11" s="198" t="s">
        <v>119</v>
      </c>
      <c r="C11" s="198" t="s">
        <v>1</v>
      </c>
      <c r="D11" s="225" t="s">
        <v>139</v>
      </c>
      <c r="E11" s="225" t="s">
        <v>118</v>
      </c>
      <c r="F11" s="66" t="s">
        <v>361</v>
      </c>
      <c r="G11" s="83"/>
      <c r="H11" s="66" t="s">
        <v>362</v>
      </c>
      <c r="I11" s="83"/>
      <c r="J11" s="66" t="s">
        <v>2</v>
      </c>
      <c r="K11" s="66"/>
      <c r="L11" s="66"/>
      <c r="M11" s="221" t="s">
        <v>1936</v>
      </c>
      <c r="N11" s="221" t="s">
        <v>1937</v>
      </c>
      <c r="O11" s="222" t="s">
        <v>1938</v>
      </c>
    </row>
    <row r="12" spans="1:15" ht="24" customHeight="1">
      <c r="A12" s="224"/>
      <c r="B12" s="198"/>
      <c r="C12" s="198"/>
      <c r="D12" s="198"/>
      <c r="E12" s="225"/>
      <c r="F12" s="66" t="s">
        <v>363</v>
      </c>
      <c r="G12" s="66" t="s">
        <v>364</v>
      </c>
      <c r="H12" s="66" t="s">
        <v>363</v>
      </c>
      <c r="I12" s="66" t="s">
        <v>364</v>
      </c>
      <c r="J12" s="66" t="s">
        <v>363</v>
      </c>
      <c r="K12" s="66" t="s">
        <v>364</v>
      </c>
      <c r="L12" s="66" t="s">
        <v>365</v>
      </c>
      <c r="M12" s="221"/>
      <c r="N12" s="221"/>
      <c r="O12" s="222"/>
    </row>
    <row r="13" spans="1:15" ht="24" customHeight="1">
      <c r="A13" s="124" t="s">
        <v>1466</v>
      </c>
      <c r="B13" s="105" t="s">
        <v>686</v>
      </c>
      <c r="C13" s="105" t="s">
        <v>1463</v>
      </c>
      <c r="D13" s="105" t="s">
        <v>368</v>
      </c>
      <c r="E13" s="107" t="s">
        <v>131</v>
      </c>
      <c r="F13" s="106" t="s">
        <v>2035</v>
      </c>
      <c r="G13" s="106" t="s">
        <v>338</v>
      </c>
      <c r="H13" s="106" t="s">
        <v>1467</v>
      </c>
      <c r="I13" s="106" t="s">
        <v>338</v>
      </c>
      <c r="J13" s="106" t="s">
        <v>2036</v>
      </c>
      <c r="K13" s="106" t="s">
        <v>338</v>
      </c>
      <c r="L13" s="109">
        <v>70930.031878965005</v>
      </c>
      <c r="M13" s="106" t="s">
        <v>2037</v>
      </c>
      <c r="N13" s="109">
        <v>70930.031879000002</v>
      </c>
      <c r="O13" s="123" t="s">
        <v>2037</v>
      </c>
    </row>
    <row r="14" spans="1:15" ht="24" customHeight="1">
      <c r="A14" s="124" t="s">
        <v>1464</v>
      </c>
      <c r="B14" s="105" t="s">
        <v>686</v>
      </c>
      <c r="C14" s="105" t="s">
        <v>1198</v>
      </c>
      <c r="D14" s="105" t="s">
        <v>368</v>
      </c>
      <c r="E14" s="107" t="s">
        <v>131</v>
      </c>
      <c r="F14" s="106" t="s">
        <v>2038</v>
      </c>
      <c r="G14" s="106" t="s">
        <v>338</v>
      </c>
      <c r="H14" s="106" t="s">
        <v>1465</v>
      </c>
      <c r="I14" s="106" t="s">
        <v>338</v>
      </c>
      <c r="J14" s="106" t="s">
        <v>2039</v>
      </c>
      <c r="K14" s="106" t="s">
        <v>338</v>
      </c>
      <c r="L14" s="109">
        <v>70151.220991106995</v>
      </c>
      <c r="M14" s="106" t="s">
        <v>2040</v>
      </c>
      <c r="N14" s="109">
        <v>141081.2528701</v>
      </c>
      <c r="O14" s="123" t="s">
        <v>2041</v>
      </c>
    </row>
    <row r="15" spans="1:15" ht="24" customHeight="1">
      <c r="A15" s="124" t="s">
        <v>1468</v>
      </c>
      <c r="B15" s="105" t="s">
        <v>686</v>
      </c>
      <c r="C15" s="105" t="s">
        <v>1469</v>
      </c>
      <c r="D15" s="105" t="s">
        <v>373</v>
      </c>
      <c r="E15" s="107" t="s">
        <v>131</v>
      </c>
      <c r="F15" s="106" t="s">
        <v>2042</v>
      </c>
      <c r="G15" s="106" t="s">
        <v>338</v>
      </c>
      <c r="H15" s="106" t="s">
        <v>1470</v>
      </c>
      <c r="I15" s="106" t="s">
        <v>338</v>
      </c>
      <c r="J15" s="106" t="s">
        <v>2043</v>
      </c>
      <c r="K15" s="106" t="s">
        <v>338</v>
      </c>
      <c r="L15" s="109">
        <v>67954.746183309006</v>
      </c>
      <c r="M15" s="106" t="s">
        <v>2044</v>
      </c>
      <c r="N15" s="109">
        <v>209035.99905340001</v>
      </c>
      <c r="O15" s="123" t="s">
        <v>2045</v>
      </c>
    </row>
    <row r="16" spans="1:15" ht="24" customHeight="1">
      <c r="A16" s="124" t="s">
        <v>1455</v>
      </c>
      <c r="B16" s="105" t="s">
        <v>686</v>
      </c>
      <c r="C16" s="105" t="s">
        <v>1456</v>
      </c>
      <c r="D16" s="105" t="s">
        <v>129</v>
      </c>
      <c r="E16" s="107" t="s">
        <v>32</v>
      </c>
      <c r="F16" s="106" t="s">
        <v>2046</v>
      </c>
      <c r="G16" s="106" t="s">
        <v>338</v>
      </c>
      <c r="H16" s="106" t="s">
        <v>1471</v>
      </c>
      <c r="I16" s="106" t="s">
        <v>338</v>
      </c>
      <c r="J16" s="106" t="s">
        <v>2047</v>
      </c>
      <c r="K16" s="106" t="s">
        <v>338</v>
      </c>
      <c r="L16" s="109">
        <v>59626.318800000001</v>
      </c>
      <c r="M16" s="106" t="s">
        <v>2048</v>
      </c>
      <c r="N16" s="109">
        <v>268662.31785340002</v>
      </c>
      <c r="O16" s="123" t="s">
        <v>2049</v>
      </c>
    </row>
    <row r="17" spans="1:15" ht="25.9" customHeight="1">
      <c r="A17" s="124" t="s">
        <v>1083</v>
      </c>
      <c r="B17" s="105" t="s">
        <v>686</v>
      </c>
      <c r="C17" s="105" t="s">
        <v>1084</v>
      </c>
      <c r="D17" s="105" t="s">
        <v>129</v>
      </c>
      <c r="E17" s="107" t="s">
        <v>1085</v>
      </c>
      <c r="F17" s="106" t="s">
        <v>2050</v>
      </c>
      <c r="G17" s="106" t="s">
        <v>338</v>
      </c>
      <c r="H17" s="106" t="s">
        <v>1472</v>
      </c>
      <c r="I17" s="106" t="s">
        <v>338</v>
      </c>
      <c r="J17" s="106" t="s">
        <v>2051</v>
      </c>
      <c r="K17" s="106" t="s">
        <v>338</v>
      </c>
      <c r="L17" s="109">
        <v>53207.470485215999</v>
      </c>
      <c r="M17" s="106" t="s">
        <v>2052</v>
      </c>
      <c r="N17" s="109">
        <v>321869.78833860002</v>
      </c>
      <c r="O17" s="123" t="s">
        <v>2053</v>
      </c>
    </row>
    <row r="18" spans="1:15" ht="24" customHeight="1">
      <c r="A18" s="124" t="s">
        <v>1113</v>
      </c>
      <c r="B18" s="105" t="s">
        <v>686</v>
      </c>
      <c r="C18" s="105" t="s">
        <v>1114</v>
      </c>
      <c r="D18" s="105" t="s">
        <v>129</v>
      </c>
      <c r="E18" s="107" t="s">
        <v>32</v>
      </c>
      <c r="F18" s="106" t="s">
        <v>2054</v>
      </c>
      <c r="G18" s="106" t="s">
        <v>338</v>
      </c>
      <c r="H18" s="106" t="s">
        <v>1473</v>
      </c>
      <c r="I18" s="106" t="s">
        <v>338</v>
      </c>
      <c r="J18" s="106" t="s">
        <v>2055</v>
      </c>
      <c r="K18" s="106" t="s">
        <v>338</v>
      </c>
      <c r="L18" s="109">
        <v>32046.3</v>
      </c>
      <c r="M18" s="106" t="s">
        <v>2056</v>
      </c>
      <c r="N18" s="109">
        <v>353916.08833860001</v>
      </c>
      <c r="O18" s="123" t="s">
        <v>2057</v>
      </c>
    </row>
    <row r="19" spans="1:15" ht="24" customHeight="1">
      <c r="A19" s="124" t="s">
        <v>1103</v>
      </c>
      <c r="B19" s="105" t="s">
        <v>686</v>
      </c>
      <c r="C19" s="105" t="s">
        <v>1104</v>
      </c>
      <c r="D19" s="105" t="s">
        <v>129</v>
      </c>
      <c r="E19" s="107" t="s">
        <v>39</v>
      </c>
      <c r="F19" s="106" t="s">
        <v>2058</v>
      </c>
      <c r="G19" s="106" t="s">
        <v>338</v>
      </c>
      <c r="H19" s="106" t="s">
        <v>474</v>
      </c>
      <c r="I19" s="106" t="s">
        <v>338</v>
      </c>
      <c r="J19" s="106" t="s">
        <v>2059</v>
      </c>
      <c r="K19" s="106" t="s">
        <v>338</v>
      </c>
      <c r="L19" s="109">
        <v>31822.911899999999</v>
      </c>
      <c r="M19" s="106" t="s">
        <v>2060</v>
      </c>
      <c r="N19" s="109">
        <v>385739.00023860001</v>
      </c>
      <c r="O19" s="123" t="s">
        <v>2061</v>
      </c>
    </row>
    <row r="20" spans="1:15" ht="24" customHeight="1">
      <c r="A20" s="124" t="s">
        <v>1481</v>
      </c>
      <c r="B20" s="105" t="s">
        <v>33</v>
      </c>
      <c r="C20" s="105" t="s">
        <v>1482</v>
      </c>
      <c r="D20" s="105" t="s">
        <v>368</v>
      </c>
      <c r="E20" s="107" t="s">
        <v>277</v>
      </c>
      <c r="F20" s="106" t="s">
        <v>2062</v>
      </c>
      <c r="G20" s="106" t="s">
        <v>338</v>
      </c>
      <c r="H20" s="106" t="s">
        <v>1483</v>
      </c>
      <c r="I20" s="106" t="s">
        <v>338</v>
      </c>
      <c r="J20" s="106" t="s">
        <v>2063</v>
      </c>
      <c r="K20" s="106" t="s">
        <v>338</v>
      </c>
      <c r="L20" s="109">
        <v>29472.1111748</v>
      </c>
      <c r="M20" s="106" t="s">
        <v>2064</v>
      </c>
      <c r="N20" s="109">
        <v>415211.11141339998</v>
      </c>
      <c r="O20" s="123" t="s">
        <v>2065</v>
      </c>
    </row>
    <row r="21" spans="1:15" ht="24" customHeight="1">
      <c r="A21" s="124" t="s">
        <v>1453</v>
      </c>
      <c r="B21" s="105" t="s">
        <v>686</v>
      </c>
      <c r="C21" s="105" t="s">
        <v>1454</v>
      </c>
      <c r="D21" s="105" t="s">
        <v>129</v>
      </c>
      <c r="E21" s="107" t="s">
        <v>258</v>
      </c>
      <c r="F21" s="106" t="s">
        <v>2046</v>
      </c>
      <c r="G21" s="106" t="s">
        <v>338</v>
      </c>
      <c r="H21" s="106" t="s">
        <v>1474</v>
      </c>
      <c r="I21" s="106" t="s">
        <v>338</v>
      </c>
      <c r="J21" s="106" t="s">
        <v>2066</v>
      </c>
      <c r="K21" s="106" t="s">
        <v>338</v>
      </c>
      <c r="L21" s="109">
        <v>26957.3128</v>
      </c>
      <c r="M21" s="106" t="s">
        <v>2067</v>
      </c>
      <c r="N21" s="109">
        <v>442168.42421339999</v>
      </c>
      <c r="O21" s="123" t="s">
        <v>2068</v>
      </c>
    </row>
    <row r="22" spans="1:15" ht="25.9" customHeight="1">
      <c r="A22" s="124" t="s">
        <v>1443</v>
      </c>
      <c r="B22" s="105" t="s">
        <v>686</v>
      </c>
      <c r="C22" s="105" t="s">
        <v>1444</v>
      </c>
      <c r="D22" s="105" t="s">
        <v>129</v>
      </c>
      <c r="E22" s="107" t="s">
        <v>107</v>
      </c>
      <c r="F22" s="106" t="s">
        <v>2069</v>
      </c>
      <c r="G22" s="106" t="s">
        <v>338</v>
      </c>
      <c r="H22" s="106" t="s">
        <v>1476</v>
      </c>
      <c r="I22" s="106" t="s">
        <v>338</v>
      </c>
      <c r="J22" s="106" t="s">
        <v>2070</v>
      </c>
      <c r="K22" s="106" t="s">
        <v>338</v>
      </c>
      <c r="L22" s="109">
        <v>25843.70061</v>
      </c>
      <c r="M22" s="106" t="s">
        <v>2071</v>
      </c>
      <c r="N22" s="109">
        <v>468012.12482339999</v>
      </c>
      <c r="O22" s="123" t="s">
        <v>2072</v>
      </c>
    </row>
    <row r="23" spans="1:15" ht="24" customHeight="1">
      <c r="A23" s="124" t="s">
        <v>1477</v>
      </c>
      <c r="B23" s="105" t="s">
        <v>686</v>
      </c>
      <c r="C23" s="105" t="s">
        <v>1478</v>
      </c>
      <c r="D23" s="105" t="s">
        <v>129</v>
      </c>
      <c r="E23" s="107" t="s">
        <v>107</v>
      </c>
      <c r="F23" s="106" t="s">
        <v>2073</v>
      </c>
      <c r="G23" s="106" t="s">
        <v>338</v>
      </c>
      <c r="H23" s="106" t="s">
        <v>1479</v>
      </c>
      <c r="I23" s="106" t="s">
        <v>338</v>
      </c>
      <c r="J23" s="106" t="s">
        <v>2074</v>
      </c>
      <c r="K23" s="106" t="s">
        <v>338</v>
      </c>
      <c r="L23" s="109">
        <v>21681.056100000002</v>
      </c>
      <c r="M23" s="106" t="s">
        <v>2075</v>
      </c>
      <c r="N23" s="109">
        <v>489693.18092339998</v>
      </c>
      <c r="O23" s="123" t="s">
        <v>2076</v>
      </c>
    </row>
    <row r="24" spans="1:15" ht="52.15" customHeight="1">
      <c r="A24" s="124" t="s">
        <v>1088</v>
      </c>
      <c r="B24" s="105" t="s">
        <v>686</v>
      </c>
      <c r="C24" s="105" t="s">
        <v>1089</v>
      </c>
      <c r="D24" s="105" t="s">
        <v>129</v>
      </c>
      <c r="E24" s="107" t="s">
        <v>62</v>
      </c>
      <c r="F24" s="106" t="s">
        <v>2077</v>
      </c>
      <c r="G24" s="106" t="s">
        <v>338</v>
      </c>
      <c r="H24" s="106" t="s">
        <v>1480</v>
      </c>
      <c r="I24" s="106" t="s">
        <v>338</v>
      </c>
      <c r="J24" s="106" t="s">
        <v>2078</v>
      </c>
      <c r="K24" s="106" t="s">
        <v>338</v>
      </c>
      <c r="L24" s="109">
        <v>21491.667492749999</v>
      </c>
      <c r="M24" s="106" t="s">
        <v>2079</v>
      </c>
      <c r="N24" s="109">
        <v>511184.84841620002</v>
      </c>
      <c r="O24" s="123" t="s">
        <v>2080</v>
      </c>
    </row>
    <row r="25" spans="1:15" ht="25.9" customHeight="1">
      <c r="A25" s="124" t="s">
        <v>1086</v>
      </c>
      <c r="B25" s="105" t="s">
        <v>686</v>
      </c>
      <c r="C25" s="105" t="s">
        <v>1087</v>
      </c>
      <c r="D25" s="105" t="s">
        <v>129</v>
      </c>
      <c r="E25" s="107" t="s">
        <v>62</v>
      </c>
      <c r="F25" s="106" t="s">
        <v>2081</v>
      </c>
      <c r="G25" s="106" t="s">
        <v>338</v>
      </c>
      <c r="H25" s="106" t="s">
        <v>1475</v>
      </c>
      <c r="I25" s="106" t="s">
        <v>338</v>
      </c>
      <c r="J25" s="106" t="s">
        <v>2082</v>
      </c>
      <c r="K25" s="106" t="s">
        <v>338</v>
      </c>
      <c r="L25" s="109">
        <v>20300.869312647999</v>
      </c>
      <c r="M25" s="106" t="s">
        <v>2083</v>
      </c>
      <c r="N25" s="109">
        <v>531485.71772880002</v>
      </c>
      <c r="O25" s="123" t="s">
        <v>2084</v>
      </c>
    </row>
    <row r="26" spans="1:15" ht="24" customHeight="1">
      <c r="A26" s="124" t="s">
        <v>1484</v>
      </c>
      <c r="B26" s="105" t="s">
        <v>686</v>
      </c>
      <c r="C26" s="105" t="s">
        <v>1485</v>
      </c>
      <c r="D26" s="105" t="s">
        <v>368</v>
      </c>
      <c r="E26" s="107" t="s">
        <v>131</v>
      </c>
      <c r="F26" s="106" t="s">
        <v>2085</v>
      </c>
      <c r="G26" s="106" t="s">
        <v>338</v>
      </c>
      <c r="H26" s="106" t="s">
        <v>1467</v>
      </c>
      <c r="I26" s="106" t="s">
        <v>338</v>
      </c>
      <c r="J26" s="106" t="s">
        <v>2086</v>
      </c>
      <c r="K26" s="106" t="s">
        <v>338</v>
      </c>
      <c r="L26" s="109">
        <v>18536.919730515001</v>
      </c>
      <c r="M26" s="106" t="s">
        <v>2087</v>
      </c>
      <c r="N26" s="109">
        <v>550022.63745929999</v>
      </c>
      <c r="O26" s="123" t="s">
        <v>2088</v>
      </c>
    </row>
    <row r="27" spans="1:15" ht="39" customHeight="1">
      <c r="A27" s="124" t="s">
        <v>1486</v>
      </c>
      <c r="B27" s="105" t="s">
        <v>686</v>
      </c>
      <c r="C27" s="105" t="s">
        <v>1487</v>
      </c>
      <c r="D27" s="105" t="s">
        <v>129</v>
      </c>
      <c r="E27" s="107" t="s">
        <v>131</v>
      </c>
      <c r="F27" s="106" t="s">
        <v>2042</v>
      </c>
      <c r="G27" s="106" t="s">
        <v>338</v>
      </c>
      <c r="H27" s="106" t="s">
        <v>1488</v>
      </c>
      <c r="I27" s="106" t="s">
        <v>338</v>
      </c>
      <c r="J27" s="106" t="s">
        <v>2089</v>
      </c>
      <c r="K27" s="106" t="s">
        <v>338</v>
      </c>
      <c r="L27" s="109">
        <v>18497.143429808999</v>
      </c>
      <c r="M27" s="106" t="s">
        <v>2087</v>
      </c>
      <c r="N27" s="109">
        <v>568519.78088910005</v>
      </c>
      <c r="O27" s="123" t="s">
        <v>2090</v>
      </c>
    </row>
    <row r="28" spans="1:15" ht="24" customHeight="1">
      <c r="A28" s="124" t="s">
        <v>1489</v>
      </c>
      <c r="B28" s="105" t="s">
        <v>686</v>
      </c>
      <c r="C28" s="105" t="s">
        <v>1490</v>
      </c>
      <c r="D28" s="105" t="s">
        <v>368</v>
      </c>
      <c r="E28" s="107" t="s">
        <v>131</v>
      </c>
      <c r="F28" s="106" t="s">
        <v>2091</v>
      </c>
      <c r="G28" s="106" t="s">
        <v>338</v>
      </c>
      <c r="H28" s="106" t="s">
        <v>1467</v>
      </c>
      <c r="I28" s="106" t="s">
        <v>338</v>
      </c>
      <c r="J28" s="106" t="s">
        <v>2092</v>
      </c>
      <c r="K28" s="106" t="s">
        <v>338</v>
      </c>
      <c r="L28" s="109">
        <v>17741.55847041</v>
      </c>
      <c r="M28" s="106" t="s">
        <v>2093</v>
      </c>
      <c r="N28" s="109">
        <v>586261.33935949998</v>
      </c>
      <c r="O28" s="123" t="s">
        <v>2094</v>
      </c>
    </row>
    <row r="29" spans="1:15" ht="24" customHeight="1">
      <c r="A29" s="124" t="s">
        <v>1491</v>
      </c>
      <c r="B29" s="105" t="s">
        <v>686</v>
      </c>
      <c r="C29" s="105" t="s">
        <v>1492</v>
      </c>
      <c r="D29" s="105" t="s">
        <v>368</v>
      </c>
      <c r="E29" s="107" t="s">
        <v>131</v>
      </c>
      <c r="F29" s="106" t="s">
        <v>2095</v>
      </c>
      <c r="G29" s="106" t="s">
        <v>338</v>
      </c>
      <c r="H29" s="106" t="s">
        <v>1467</v>
      </c>
      <c r="I29" s="106" t="s">
        <v>338</v>
      </c>
      <c r="J29" s="106" t="s">
        <v>2096</v>
      </c>
      <c r="K29" s="106" t="s">
        <v>338</v>
      </c>
      <c r="L29" s="109">
        <v>15769.6262553</v>
      </c>
      <c r="M29" s="106" t="s">
        <v>2097</v>
      </c>
      <c r="N29" s="109">
        <v>602030.96561479999</v>
      </c>
      <c r="O29" s="123" t="s">
        <v>2098</v>
      </c>
    </row>
    <row r="30" spans="1:15" ht="24" customHeight="1">
      <c r="A30" s="124" t="s">
        <v>1227</v>
      </c>
      <c r="B30" s="105" t="s">
        <v>765</v>
      </c>
      <c r="C30" s="105" t="s">
        <v>1228</v>
      </c>
      <c r="D30" s="105" t="s">
        <v>129</v>
      </c>
      <c r="E30" s="107" t="s">
        <v>851</v>
      </c>
      <c r="F30" s="106" t="s">
        <v>2099</v>
      </c>
      <c r="G30" s="106" t="s">
        <v>338</v>
      </c>
      <c r="H30" s="106" t="s">
        <v>1493</v>
      </c>
      <c r="I30" s="106" t="s">
        <v>338</v>
      </c>
      <c r="J30" s="106" t="s">
        <v>2100</v>
      </c>
      <c r="K30" s="106" t="s">
        <v>338</v>
      </c>
      <c r="L30" s="109">
        <v>13837.152</v>
      </c>
      <c r="M30" s="106" t="s">
        <v>2101</v>
      </c>
      <c r="N30" s="109">
        <v>615868.11761479999</v>
      </c>
      <c r="O30" s="123" t="s">
        <v>2102</v>
      </c>
    </row>
    <row r="31" spans="1:15" ht="39" customHeight="1">
      <c r="A31" s="124" t="s">
        <v>1131</v>
      </c>
      <c r="B31" s="105" t="s">
        <v>686</v>
      </c>
      <c r="C31" s="105" t="s">
        <v>1132</v>
      </c>
      <c r="D31" s="105" t="s">
        <v>129</v>
      </c>
      <c r="E31" s="107" t="s">
        <v>32</v>
      </c>
      <c r="F31" s="106" t="s">
        <v>2103</v>
      </c>
      <c r="G31" s="106" t="s">
        <v>338</v>
      </c>
      <c r="H31" s="106" t="s">
        <v>1494</v>
      </c>
      <c r="I31" s="106" t="s">
        <v>338</v>
      </c>
      <c r="J31" s="106" t="s">
        <v>2104</v>
      </c>
      <c r="K31" s="106" t="s">
        <v>338</v>
      </c>
      <c r="L31" s="109">
        <v>13115.55168</v>
      </c>
      <c r="M31" s="106" t="s">
        <v>1939</v>
      </c>
      <c r="N31" s="109">
        <v>628983.66929480003</v>
      </c>
      <c r="O31" s="123" t="s">
        <v>2105</v>
      </c>
    </row>
    <row r="32" spans="1:15" ht="25.9" customHeight="1">
      <c r="A32" s="124" t="s">
        <v>1495</v>
      </c>
      <c r="B32" s="105" t="s">
        <v>686</v>
      </c>
      <c r="C32" s="105" t="s">
        <v>1496</v>
      </c>
      <c r="D32" s="105" t="s">
        <v>129</v>
      </c>
      <c r="E32" s="107" t="s">
        <v>131</v>
      </c>
      <c r="F32" s="106" t="s">
        <v>2042</v>
      </c>
      <c r="G32" s="106" t="s">
        <v>338</v>
      </c>
      <c r="H32" s="106" t="s">
        <v>1497</v>
      </c>
      <c r="I32" s="106" t="s">
        <v>338</v>
      </c>
      <c r="J32" s="106" t="s">
        <v>2106</v>
      </c>
      <c r="K32" s="106" t="s">
        <v>338</v>
      </c>
      <c r="L32" s="109">
        <v>12957.891921417</v>
      </c>
      <c r="M32" s="106" t="s">
        <v>1498</v>
      </c>
      <c r="N32" s="109">
        <v>641941.5612162</v>
      </c>
      <c r="O32" s="123" t="s">
        <v>2107</v>
      </c>
    </row>
    <row r="33" spans="1:15" ht="24" customHeight="1">
      <c r="A33" s="124" t="s">
        <v>1080</v>
      </c>
      <c r="B33" s="105" t="s">
        <v>686</v>
      </c>
      <c r="C33" s="105" t="s">
        <v>1081</v>
      </c>
      <c r="D33" s="105" t="s">
        <v>129</v>
      </c>
      <c r="E33" s="107" t="s">
        <v>62</v>
      </c>
      <c r="F33" s="106" t="s">
        <v>2108</v>
      </c>
      <c r="G33" s="106" t="s">
        <v>338</v>
      </c>
      <c r="H33" s="106" t="s">
        <v>1499</v>
      </c>
      <c r="I33" s="106" t="s">
        <v>338</v>
      </c>
      <c r="J33" s="106" t="s">
        <v>2109</v>
      </c>
      <c r="K33" s="106" t="s">
        <v>338</v>
      </c>
      <c r="L33" s="109">
        <v>12844.453125</v>
      </c>
      <c r="M33" s="106" t="s">
        <v>1940</v>
      </c>
      <c r="N33" s="109">
        <v>654786.0143412</v>
      </c>
      <c r="O33" s="123" t="s">
        <v>2110</v>
      </c>
    </row>
    <row r="34" spans="1:15" ht="39" customHeight="1">
      <c r="A34" s="124" t="s">
        <v>1406</v>
      </c>
      <c r="B34" s="105" t="s">
        <v>33</v>
      </c>
      <c r="C34" s="105" t="s">
        <v>1407</v>
      </c>
      <c r="D34" s="105" t="s">
        <v>129</v>
      </c>
      <c r="E34" s="107" t="s">
        <v>39</v>
      </c>
      <c r="F34" s="106" t="s">
        <v>2111</v>
      </c>
      <c r="G34" s="106" t="s">
        <v>338</v>
      </c>
      <c r="H34" s="106" t="s">
        <v>1500</v>
      </c>
      <c r="I34" s="106" t="s">
        <v>338</v>
      </c>
      <c r="J34" s="106" t="s">
        <v>2112</v>
      </c>
      <c r="K34" s="106" t="s">
        <v>338</v>
      </c>
      <c r="L34" s="109">
        <v>12746.493488</v>
      </c>
      <c r="M34" s="106" t="s">
        <v>2113</v>
      </c>
      <c r="N34" s="109">
        <v>667532.50782920001</v>
      </c>
      <c r="O34" s="123" t="s">
        <v>2114</v>
      </c>
    </row>
    <row r="35" spans="1:15" ht="25.9" customHeight="1">
      <c r="A35" s="124" t="s">
        <v>371</v>
      </c>
      <c r="B35" s="105" t="s">
        <v>33</v>
      </c>
      <c r="C35" s="105" t="s">
        <v>372</v>
      </c>
      <c r="D35" s="105" t="s">
        <v>373</v>
      </c>
      <c r="E35" s="107" t="s">
        <v>131</v>
      </c>
      <c r="F35" s="106" t="s">
        <v>2115</v>
      </c>
      <c r="G35" s="106" t="s">
        <v>338</v>
      </c>
      <c r="H35" s="106" t="s">
        <v>1470</v>
      </c>
      <c r="I35" s="106" t="s">
        <v>338</v>
      </c>
      <c r="J35" s="106" t="s">
        <v>2116</v>
      </c>
      <c r="K35" s="106" t="s">
        <v>338</v>
      </c>
      <c r="L35" s="109">
        <v>11581.660673073</v>
      </c>
      <c r="M35" s="106" t="s">
        <v>1941</v>
      </c>
      <c r="N35" s="109">
        <v>679114.16850230005</v>
      </c>
      <c r="O35" s="123" t="s">
        <v>2117</v>
      </c>
    </row>
    <row r="36" spans="1:15" ht="24" customHeight="1">
      <c r="A36" s="124" t="s">
        <v>1504</v>
      </c>
      <c r="B36" s="105" t="s">
        <v>686</v>
      </c>
      <c r="C36" s="105" t="s">
        <v>1505</v>
      </c>
      <c r="D36" s="105" t="s">
        <v>368</v>
      </c>
      <c r="E36" s="107" t="s">
        <v>131</v>
      </c>
      <c r="F36" s="106" t="s">
        <v>2118</v>
      </c>
      <c r="G36" s="106" t="s">
        <v>338</v>
      </c>
      <c r="H36" s="106" t="s">
        <v>1465</v>
      </c>
      <c r="I36" s="106" t="s">
        <v>338</v>
      </c>
      <c r="J36" s="106" t="s">
        <v>2119</v>
      </c>
      <c r="K36" s="106" t="s">
        <v>338</v>
      </c>
      <c r="L36" s="109">
        <v>11401.33799661</v>
      </c>
      <c r="M36" s="106" t="s">
        <v>1942</v>
      </c>
      <c r="N36" s="109">
        <v>690515.50649890001</v>
      </c>
      <c r="O36" s="123" t="s">
        <v>2120</v>
      </c>
    </row>
    <row r="37" spans="1:15" ht="24" customHeight="1">
      <c r="A37" s="124" t="s">
        <v>1426</v>
      </c>
      <c r="B37" s="105" t="s">
        <v>33</v>
      </c>
      <c r="C37" s="105" t="s">
        <v>1427</v>
      </c>
      <c r="D37" s="105" t="s">
        <v>129</v>
      </c>
      <c r="E37" s="107" t="s">
        <v>32</v>
      </c>
      <c r="F37" s="106" t="s">
        <v>2121</v>
      </c>
      <c r="G37" s="106" t="s">
        <v>338</v>
      </c>
      <c r="H37" s="106" t="s">
        <v>1508</v>
      </c>
      <c r="I37" s="106" t="s">
        <v>338</v>
      </c>
      <c r="J37" s="106" t="s">
        <v>2122</v>
      </c>
      <c r="K37" s="106" t="s">
        <v>338</v>
      </c>
      <c r="L37" s="109">
        <v>11006.222290559999</v>
      </c>
      <c r="M37" s="106" t="s">
        <v>2123</v>
      </c>
      <c r="N37" s="109">
        <v>701521.72878949996</v>
      </c>
      <c r="O37" s="123" t="s">
        <v>2124</v>
      </c>
    </row>
    <row r="38" spans="1:15" ht="24" customHeight="1">
      <c r="A38" s="124" t="s">
        <v>1506</v>
      </c>
      <c r="B38" s="105" t="s">
        <v>686</v>
      </c>
      <c r="C38" s="105" t="s">
        <v>1507</v>
      </c>
      <c r="D38" s="105" t="s">
        <v>368</v>
      </c>
      <c r="E38" s="107" t="s">
        <v>131</v>
      </c>
      <c r="F38" s="106" t="s">
        <v>2125</v>
      </c>
      <c r="G38" s="106" t="s">
        <v>338</v>
      </c>
      <c r="H38" s="106" t="s">
        <v>1465</v>
      </c>
      <c r="I38" s="106" t="s">
        <v>338</v>
      </c>
      <c r="J38" s="106" t="s">
        <v>2126</v>
      </c>
      <c r="K38" s="106" t="s">
        <v>338</v>
      </c>
      <c r="L38" s="109">
        <v>10698.897612665</v>
      </c>
      <c r="M38" s="106" t="s">
        <v>2127</v>
      </c>
      <c r="N38" s="109">
        <v>712220.62640219997</v>
      </c>
      <c r="O38" s="123" t="s">
        <v>2128</v>
      </c>
    </row>
    <row r="39" spans="1:15" ht="24" customHeight="1">
      <c r="A39" s="124" t="s">
        <v>1501</v>
      </c>
      <c r="B39" s="105" t="s">
        <v>686</v>
      </c>
      <c r="C39" s="105" t="s">
        <v>1502</v>
      </c>
      <c r="D39" s="105" t="s">
        <v>129</v>
      </c>
      <c r="E39" s="107" t="s">
        <v>32</v>
      </c>
      <c r="F39" s="106" t="s">
        <v>2129</v>
      </c>
      <c r="G39" s="106" t="s">
        <v>338</v>
      </c>
      <c r="H39" s="106" t="s">
        <v>1503</v>
      </c>
      <c r="I39" s="106" t="s">
        <v>338</v>
      </c>
      <c r="J39" s="106" t="s">
        <v>2130</v>
      </c>
      <c r="K39" s="106" t="s">
        <v>338</v>
      </c>
      <c r="L39" s="109">
        <v>10130.573124</v>
      </c>
      <c r="M39" s="106" t="s">
        <v>2131</v>
      </c>
      <c r="N39" s="109">
        <v>722351.19952619995</v>
      </c>
      <c r="O39" s="123" t="s">
        <v>2132</v>
      </c>
    </row>
    <row r="40" spans="1:15" ht="24" customHeight="1">
      <c r="A40" s="124" t="s">
        <v>190</v>
      </c>
      <c r="B40" s="105" t="s">
        <v>33</v>
      </c>
      <c r="C40" s="105" t="s">
        <v>189</v>
      </c>
      <c r="D40" s="105" t="s">
        <v>129</v>
      </c>
      <c r="E40" s="107" t="s">
        <v>107</v>
      </c>
      <c r="F40" s="106" t="s">
        <v>2133</v>
      </c>
      <c r="G40" s="106" t="s">
        <v>338</v>
      </c>
      <c r="H40" s="106" t="s">
        <v>1509</v>
      </c>
      <c r="I40" s="106" t="s">
        <v>338</v>
      </c>
      <c r="J40" s="106" t="s">
        <v>2134</v>
      </c>
      <c r="K40" s="106" t="s">
        <v>338</v>
      </c>
      <c r="L40" s="109">
        <v>9573.6957443840001</v>
      </c>
      <c r="M40" s="106" t="s">
        <v>2135</v>
      </c>
      <c r="N40" s="109">
        <v>731924.89527059998</v>
      </c>
      <c r="O40" s="123" t="s">
        <v>2136</v>
      </c>
    </row>
    <row r="41" spans="1:15" ht="25.9" customHeight="1">
      <c r="A41" s="124" t="s">
        <v>1075</v>
      </c>
      <c r="B41" s="105" t="s">
        <v>33</v>
      </c>
      <c r="C41" s="105" t="s">
        <v>1076</v>
      </c>
      <c r="D41" s="105" t="s">
        <v>129</v>
      </c>
      <c r="E41" s="107" t="s">
        <v>32</v>
      </c>
      <c r="F41" s="106" t="s">
        <v>2137</v>
      </c>
      <c r="G41" s="106" t="s">
        <v>338</v>
      </c>
      <c r="H41" s="106" t="s">
        <v>1544</v>
      </c>
      <c r="I41" s="106" t="s">
        <v>338</v>
      </c>
      <c r="J41" s="106" t="s">
        <v>2138</v>
      </c>
      <c r="K41" s="106" t="s">
        <v>338</v>
      </c>
      <c r="L41" s="109">
        <v>8915.5527508800005</v>
      </c>
      <c r="M41" s="106" t="s">
        <v>2139</v>
      </c>
      <c r="N41" s="109">
        <v>740840.44802150002</v>
      </c>
      <c r="O41" s="123" t="s">
        <v>2140</v>
      </c>
    </row>
    <row r="42" spans="1:15" ht="24" customHeight="1">
      <c r="A42" s="124" t="s">
        <v>1317</v>
      </c>
      <c r="B42" s="105" t="s">
        <v>33</v>
      </c>
      <c r="C42" s="105" t="s">
        <v>1318</v>
      </c>
      <c r="D42" s="105" t="s">
        <v>129</v>
      </c>
      <c r="E42" s="107" t="s">
        <v>39</v>
      </c>
      <c r="F42" s="106" t="s">
        <v>2141</v>
      </c>
      <c r="G42" s="106" t="s">
        <v>338</v>
      </c>
      <c r="H42" s="106" t="s">
        <v>547</v>
      </c>
      <c r="I42" s="106" t="s">
        <v>338</v>
      </c>
      <c r="J42" s="106" t="s">
        <v>2142</v>
      </c>
      <c r="K42" s="106" t="s">
        <v>338</v>
      </c>
      <c r="L42" s="109">
        <v>8665.5634059999993</v>
      </c>
      <c r="M42" s="106" t="s">
        <v>2143</v>
      </c>
      <c r="N42" s="109">
        <v>749506.01142750005</v>
      </c>
      <c r="O42" s="123" t="s">
        <v>1943</v>
      </c>
    </row>
    <row r="43" spans="1:15" ht="24" customHeight="1">
      <c r="A43" s="124" t="s">
        <v>2144</v>
      </c>
      <c r="B43" s="105" t="s">
        <v>686</v>
      </c>
      <c r="C43" s="105" t="s">
        <v>2145</v>
      </c>
      <c r="D43" s="105" t="s">
        <v>129</v>
      </c>
      <c r="E43" s="107" t="s">
        <v>32</v>
      </c>
      <c r="F43" s="106" t="s">
        <v>2146</v>
      </c>
      <c r="G43" s="106" t="s">
        <v>338</v>
      </c>
      <c r="H43" s="106" t="s">
        <v>2147</v>
      </c>
      <c r="I43" s="106" t="s">
        <v>338</v>
      </c>
      <c r="J43" s="106" t="s">
        <v>2148</v>
      </c>
      <c r="K43" s="106" t="s">
        <v>338</v>
      </c>
      <c r="L43" s="109">
        <v>8433.1044000000002</v>
      </c>
      <c r="M43" s="106" t="s">
        <v>2149</v>
      </c>
      <c r="N43" s="109">
        <v>757939.11582750001</v>
      </c>
      <c r="O43" s="123" t="s">
        <v>2150</v>
      </c>
    </row>
    <row r="44" spans="1:15" ht="24" customHeight="1">
      <c r="A44" s="124" t="s">
        <v>1428</v>
      </c>
      <c r="B44" s="105" t="s">
        <v>33</v>
      </c>
      <c r="C44" s="105" t="s">
        <v>1429</v>
      </c>
      <c r="D44" s="105" t="s">
        <v>129</v>
      </c>
      <c r="E44" s="107" t="s">
        <v>37</v>
      </c>
      <c r="F44" s="106" t="s">
        <v>2151</v>
      </c>
      <c r="G44" s="106" t="s">
        <v>338</v>
      </c>
      <c r="H44" s="106" t="s">
        <v>1516</v>
      </c>
      <c r="I44" s="106" t="s">
        <v>338</v>
      </c>
      <c r="J44" s="106" t="s">
        <v>2152</v>
      </c>
      <c r="K44" s="106" t="s">
        <v>338</v>
      </c>
      <c r="L44" s="109">
        <v>7911.7111919999998</v>
      </c>
      <c r="M44" s="106" t="s">
        <v>1944</v>
      </c>
      <c r="N44" s="109">
        <v>765850.82701949996</v>
      </c>
      <c r="O44" s="123" t="s">
        <v>2153</v>
      </c>
    </row>
    <row r="45" spans="1:15" ht="25.9" customHeight="1">
      <c r="A45" s="124" t="s">
        <v>1517</v>
      </c>
      <c r="B45" s="105" t="s">
        <v>686</v>
      </c>
      <c r="C45" s="105" t="s">
        <v>1518</v>
      </c>
      <c r="D45" s="105" t="s">
        <v>129</v>
      </c>
      <c r="E45" s="107" t="s">
        <v>131</v>
      </c>
      <c r="F45" s="106" t="s">
        <v>2154</v>
      </c>
      <c r="G45" s="106" t="s">
        <v>338</v>
      </c>
      <c r="H45" s="106" t="s">
        <v>1519</v>
      </c>
      <c r="I45" s="106" t="s">
        <v>338</v>
      </c>
      <c r="J45" s="106" t="s">
        <v>2155</v>
      </c>
      <c r="K45" s="106" t="s">
        <v>338</v>
      </c>
      <c r="L45" s="109">
        <v>7775.0283744899998</v>
      </c>
      <c r="M45" s="106" t="s">
        <v>2156</v>
      </c>
      <c r="N45" s="109">
        <v>773625.85539399995</v>
      </c>
      <c r="O45" s="123" t="s">
        <v>2157</v>
      </c>
    </row>
    <row r="46" spans="1:15" ht="39" customHeight="1">
      <c r="A46" s="124" t="s">
        <v>1121</v>
      </c>
      <c r="B46" s="105" t="s">
        <v>686</v>
      </c>
      <c r="C46" s="105" t="s">
        <v>1122</v>
      </c>
      <c r="D46" s="105" t="s">
        <v>129</v>
      </c>
      <c r="E46" s="107" t="s">
        <v>32</v>
      </c>
      <c r="F46" s="106" t="s">
        <v>2158</v>
      </c>
      <c r="G46" s="106" t="s">
        <v>338</v>
      </c>
      <c r="H46" s="106" t="s">
        <v>1521</v>
      </c>
      <c r="I46" s="106" t="s">
        <v>338</v>
      </c>
      <c r="J46" s="106" t="s">
        <v>2159</v>
      </c>
      <c r="K46" s="106" t="s">
        <v>338</v>
      </c>
      <c r="L46" s="109">
        <v>7539.7276499999998</v>
      </c>
      <c r="M46" s="106" t="s">
        <v>2160</v>
      </c>
      <c r="N46" s="109">
        <v>781165.58304399997</v>
      </c>
      <c r="O46" s="123" t="s">
        <v>2161</v>
      </c>
    </row>
    <row r="47" spans="1:15" ht="24" customHeight="1">
      <c r="A47" s="124" t="s">
        <v>369</v>
      </c>
      <c r="B47" s="105" t="s">
        <v>33</v>
      </c>
      <c r="C47" s="105" t="s">
        <v>370</v>
      </c>
      <c r="D47" s="105" t="s">
        <v>368</v>
      </c>
      <c r="E47" s="107" t="s">
        <v>131</v>
      </c>
      <c r="F47" s="106" t="s">
        <v>2162</v>
      </c>
      <c r="G47" s="106" t="s">
        <v>338</v>
      </c>
      <c r="H47" s="106" t="s">
        <v>1520</v>
      </c>
      <c r="I47" s="106" t="s">
        <v>338</v>
      </c>
      <c r="J47" s="106" t="s">
        <v>2163</v>
      </c>
      <c r="K47" s="106" t="s">
        <v>338</v>
      </c>
      <c r="L47" s="109">
        <v>7297.4001191999996</v>
      </c>
      <c r="M47" s="106" t="s">
        <v>2164</v>
      </c>
      <c r="N47" s="109">
        <v>788462.98316319997</v>
      </c>
      <c r="O47" s="123" t="s">
        <v>2165</v>
      </c>
    </row>
    <row r="48" spans="1:15" ht="24" customHeight="1">
      <c r="A48" s="124" t="s">
        <v>1513</v>
      </c>
      <c r="B48" s="105" t="s">
        <v>686</v>
      </c>
      <c r="C48" s="105" t="s">
        <v>1514</v>
      </c>
      <c r="D48" s="105" t="s">
        <v>129</v>
      </c>
      <c r="E48" s="107" t="s">
        <v>1035</v>
      </c>
      <c r="F48" s="106" t="s">
        <v>2166</v>
      </c>
      <c r="G48" s="106" t="s">
        <v>338</v>
      </c>
      <c r="H48" s="106" t="s">
        <v>1515</v>
      </c>
      <c r="I48" s="106" t="s">
        <v>338</v>
      </c>
      <c r="J48" s="106" t="s">
        <v>2167</v>
      </c>
      <c r="K48" s="106" t="s">
        <v>338</v>
      </c>
      <c r="L48" s="109">
        <v>7063.2019440000004</v>
      </c>
      <c r="M48" s="106" t="s">
        <v>2168</v>
      </c>
      <c r="N48" s="109">
        <v>795526.18510720006</v>
      </c>
      <c r="O48" s="123" t="s">
        <v>2169</v>
      </c>
    </row>
    <row r="49" spans="1:15" ht="24" customHeight="1">
      <c r="A49" s="124" t="s">
        <v>1033</v>
      </c>
      <c r="B49" s="105" t="s">
        <v>686</v>
      </c>
      <c r="C49" s="105" t="s">
        <v>1034</v>
      </c>
      <c r="D49" s="105" t="s">
        <v>129</v>
      </c>
      <c r="E49" s="107" t="s">
        <v>1035</v>
      </c>
      <c r="F49" s="106" t="s">
        <v>2170</v>
      </c>
      <c r="G49" s="106" t="s">
        <v>338</v>
      </c>
      <c r="H49" s="106" t="s">
        <v>1523</v>
      </c>
      <c r="I49" s="106" t="s">
        <v>338</v>
      </c>
      <c r="J49" s="106" t="s">
        <v>2171</v>
      </c>
      <c r="K49" s="106" t="s">
        <v>338</v>
      </c>
      <c r="L49" s="109">
        <v>6790.8337350000002</v>
      </c>
      <c r="M49" s="106" t="s">
        <v>2172</v>
      </c>
      <c r="N49" s="109">
        <v>802317.01884220005</v>
      </c>
      <c r="O49" s="123" t="s">
        <v>2173</v>
      </c>
    </row>
    <row r="50" spans="1:15" ht="24" customHeight="1">
      <c r="A50" s="124" t="s">
        <v>1510</v>
      </c>
      <c r="B50" s="105" t="s">
        <v>686</v>
      </c>
      <c r="C50" s="105" t="s">
        <v>1511</v>
      </c>
      <c r="D50" s="105" t="s">
        <v>129</v>
      </c>
      <c r="E50" s="107" t="s">
        <v>1035</v>
      </c>
      <c r="F50" s="106" t="s">
        <v>2174</v>
      </c>
      <c r="G50" s="106" t="s">
        <v>338</v>
      </c>
      <c r="H50" s="106" t="s">
        <v>1512</v>
      </c>
      <c r="I50" s="106" t="s">
        <v>338</v>
      </c>
      <c r="J50" s="106" t="s">
        <v>2175</v>
      </c>
      <c r="K50" s="106" t="s">
        <v>338</v>
      </c>
      <c r="L50" s="109">
        <v>6593.9213071679997</v>
      </c>
      <c r="M50" s="106" t="s">
        <v>1526</v>
      </c>
      <c r="N50" s="109">
        <v>808910.94014940003</v>
      </c>
      <c r="O50" s="123" t="s">
        <v>2176</v>
      </c>
    </row>
    <row r="51" spans="1:15" ht="25.9" customHeight="1">
      <c r="A51" s="124" t="s">
        <v>1524</v>
      </c>
      <c r="B51" s="105" t="s">
        <v>686</v>
      </c>
      <c r="C51" s="105" t="s">
        <v>1525</v>
      </c>
      <c r="D51" s="105" t="s">
        <v>129</v>
      </c>
      <c r="E51" s="107" t="s">
        <v>131</v>
      </c>
      <c r="F51" s="106" t="s">
        <v>2177</v>
      </c>
      <c r="G51" s="106" t="s">
        <v>338</v>
      </c>
      <c r="H51" s="106" t="s">
        <v>597</v>
      </c>
      <c r="I51" s="106" t="s">
        <v>338</v>
      </c>
      <c r="J51" s="106" t="s">
        <v>2178</v>
      </c>
      <c r="K51" s="106" t="s">
        <v>338</v>
      </c>
      <c r="L51" s="109">
        <v>6427.6979610480003</v>
      </c>
      <c r="M51" s="106" t="s">
        <v>2179</v>
      </c>
      <c r="N51" s="109">
        <v>815338.63811039994</v>
      </c>
      <c r="O51" s="123" t="s">
        <v>2180</v>
      </c>
    </row>
    <row r="52" spans="1:15" ht="25.9" customHeight="1">
      <c r="A52" s="124" t="s">
        <v>1412</v>
      </c>
      <c r="B52" s="105" t="s">
        <v>686</v>
      </c>
      <c r="C52" s="105" t="s">
        <v>1413</v>
      </c>
      <c r="D52" s="105" t="s">
        <v>129</v>
      </c>
      <c r="E52" s="107" t="s">
        <v>249</v>
      </c>
      <c r="F52" s="106" t="s">
        <v>2181</v>
      </c>
      <c r="G52" s="106" t="s">
        <v>338</v>
      </c>
      <c r="H52" s="106" t="s">
        <v>1522</v>
      </c>
      <c r="I52" s="106" t="s">
        <v>338</v>
      </c>
      <c r="J52" s="106" t="s">
        <v>2182</v>
      </c>
      <c r="K52" s="106" t="s">
        <v>338</v>
      </c>
      <c r="L52" s="109">
        <v>6358.8861440000001</v>
      </c>
      <c r="M52" s="106" t="s">
        <v>1945</v>
      </c>
      <c r="N52" s="109">
        <v>821697.52425440005</v>
      </c>
      <c r="O52" s="123" t="s">
        <v>2183</v>
      </c>
    </row>
    <row r="53" spans="1:15" ht="24" customHeight="1">
      <c r="A53" s="124" t="s">
        <v>1193</v>
      </c>
      <c r="B53" s="105" t="s">
        <v>686</v>
      </c>
      <c r="C53" s="105" t="s">
        <v>805</v>
      </c>
      <c r="D53" s="105" t="s">
        <v>129</v>
      </c>
      <c r="E53" s="107" t="s">
        <v>39</v>
      </c>
      <c r="F53" s="106" t="s">
        <v>518</v>
      </c>
      <c r="G53" s="106" t="s">
        <v>338</v>
      </c>
      <c r="H53" s="106" t="s">
        <v>1527</v>
      </c>
      <c r="I53" s="106" t="s">
        <v>338</v>
      </c>
      <c r="J53" s="106" t="s">
        <v>2184</v>
      </c>
      <c r="K53" s="106" t="s">
        <v>338</v>
      </c>
      <c r="L53" s="109">
        <v>6278.88</v>
      </c>
      <c r="M53" s="106" t="s">
        <v>1945</v>
      </c>
      <c r="N53" s="109">
        <v>827976.40425440005</v>
      </c>
      <c r="O53" s="123" t="s">
        <v>2185</v>
      </c>
    </row>
    <row r="54" spans="1:15" ht="39" customHeight="1">
      <c r="A54" s="124" t="s">
        <v>1038</v>
      </c>
      <c r="B54" s="105" t="s">
        <v>686</v>
      </c>
      <c r="C54" s="105" t="s">
        <v>1039</v>
      </c>
      <c r="D54" s="105" t="s">
        <v>129</v>
      </c>
      <c r="E54" s="107" t="s">
        <v>1035</v>
      </c>
      <c r="F54" s="106" t="s">
        <v>2186</v>
      </c>
      <c r="G54" s="106" t="s">
        <v>338</v>
      </c>
      <c r="H54" s="106" t="s">
        <v>1530</v>
      </c>
      <c r="I54" s="106" t="s">
        <v>338</v>
      </c>
      <c r="J54" s="106" t="s">
        <v>2187</v>
      </c>
      <c r="K54" s="106" t="s">
        <v>338</v>
      </c>
      <c r="L54" s="109">
        <v>5561.6572620839997</v>
      </c>
      <c r="M54" s="106" t="s">
        <v>2188</v>
      </c>
      <c r="N54" s="109">
        <v>833538.06151649996</v>
      </c>
      <c r="O54" s="123" t="s">
        <v>2189</v>
      </c>
    </row>
    <row r="55" spans="1:15" ht="25.9" customHeight="1">
      <c r="A55" s="124" t="s">
        <v>1441</v>
      </c>
      <c r="B55" s="105" t="s">
        <v>686</v>
      </c>
      <c r="C55" s="105" t="s">
        <v>1442</v>
      </c>
      <c r="D55" s="105" t="s">
        <v>129</v>
      </c>
      <c r="E55" s="107" t="s">
        <v>37</v>
      </c>
      <c r="F55" s="106" t="s">
        <v>2190</v>
      </c>
      <c r="G55" s="106" t="s">
        <v>338</v>
      </c>
      <c r="H55" s="106" t="s">
        <v>1528</v>
      </c>
      <c r="I55" s="106" t="s">
        <v>338</v>
      </c>
      <c r="J55" s="106" t="s">
        <v>2191</v>
      </c>
      <c r="K55" s="106" t="s">
        <v>338</v>
      </c>
      <c r="L55" s="109">
        <v>5534.9979480000002</v>
      </c>
      <c r="M55" s="106" t="s">
        <v>2188</v>
      </c>
      <c r="N55" s="109">
        <v>839073.05946450005</v>
      </c>
      <c r="O55" s="123" t="s">
        <v>2192</v>
      </c>
    </row>
    <row r="56" spans="1:15" ht="25.9" customHeight="1">
      <c r="A56" s="124" t="s">
        <v>1402</v>
      </c>
      <c r="B56" s="105" t="s">
        <v>33</v>
      </c>
      <c r="C56" s="105" t="s">
        <v>1403</v>
      </c>
      <c r="D56" s="105" t="s">
        <v>129</v>
      </c>
      <c r="E56" s="107" t="s">
        <v>32</v>
      </c>
      <c r="F56" s="106" t="s">
        <v>2193</v>
      </c>
      <c r="G56" s="106" t="s">
        <v>338</v>
      </c>
      <c r="H56" s="106" t="s">
        <v>2194</v>
      </c>
      <c r="I56" s="106" t="s">
        <v>338</v>
      </c>
      <c r="J56" s="106" t="s">
        <v>2195</v>
      </c>
      <c r="K56" s="106" t="s">
        <v>338</v>
      </c>
      <c r="L56" s="109">
        <v>5514.3990000000003</v>
      </c>
      <c r="M56" s="106" t="s">
        <v>2188</v>
      </c>
      <c r="N56" s="109">
        <v>844587.45846450003</v>
      </c>
      <c r="O56" s="123" t="s">
        <v>2196</v>
      </c>
    </row>
    <row r="57" spans="1:15" ht="24" customHeight="1">
      <c r="A57" s="124" t="s">
        <v>2028</v>
      </c>
      <c r="B57" s="105" t="s">
        <v>686</v>
      </c>
      <c r="C57" s="105" t="s">
        <v>2029</v>
      </c>
      <c r="D57" s="105" t="s">
        <v>129</v>
      </c>
      <c r="E57" s="107" t="s">
        <v>32</v>
      </c>
      <c r="F57" s="106" t="s">
        <v>2197</v>
      </c>
      <c r="G57" s="106" t="s">
        <v>338</v>
      </c>
      <c r="H57" s="106" t="s">
        <v>2198</v>
      </c>
      <c r="I57" s="106" t="s">
        <v>338</v>
      </c>
      <c r="J57" s="106" t="s">
        <v>2199</v>
      </c>
      <c r="K57" s="106" t="s">
        <v>338</v>
      </c>
      <c r="L57" s="109">
        <v>5228.1167400000004</v>
      </c>
      <c r="M57" s="106" t="s">
        <v>1531</v>
      </c>
      <c r="N57" s="109">
        <v>849815.5752045</v>
      </c>
      <c r="O57" s="123" t="s">
        <v>2200</v>
      </c>
    </row>
    <row r="58" spans="1:15" ht="24" customHeight="1">
      <c r="A58" s="124" t="s">
        <v>366</v>
      </c>
      <c r="B58" s="105" t="s">
        <v>33</v>
      </c>
      <c r="C58" s="105" t="s">
        <v>367</v>
      </c>
      <c r="D58" s="105" t="s">
        <v>368</v>
      </c>
      <c r="E58" s="107" t="s">
        <v>131</v>
      </c>
      <c r="F58" s="106" t="s">
        <v>2201</v>
      </c>
      <c r="G58" s="106" t="s">
        <v>338</v>
      </c>
      <c r="H58" s="106" t="s">
        <v>1529</v>
      </c>
      <c r="I58" s="106" t="s">
        <v>338</v>
      </c>
      <c r="J58" s="106" t="s">
        <v>2202</v>
      </c>
      <c r="K58" s="106" t="s">
        <v>338</v>
      </c>
      <c r="L58" s="109">
        <v>5187.1583270299998</v>
      </c>
      <c r="M58" s="106" t="s">
        <v>1531</v>
      </c>
      <c r="N58" s="109">
        <v>855002.73353149998</v>
      </c>
      <c r="O58" s="123" t="s">
        <v>2203</v>
      </c>
    </row>
    <row r="59" spans="1:15" ht="25.9" customHeight="1">
      <c r="A59" s="124" t="s">
        <v>2000</v>
      </c>
      <c r="B59" s="105" t="s">
        <v>686</v>
      </c>
      <c r="C59" s="105" t="s">
        <v>2001</v>
      </c>
      <c r="D59" s="105" t="s">
        <v>129</v>
      </c>
      <c r="E59" s="107" t="s">
        <v>39</v>
      </c>
      <c r="F59" s="106" t="s">
        <v>390</v>
      </c>
      <c r="G59" s="106" t="s">
        <v>338</v>
      </c>
      <c r="H59" s="106" t="s">
        <v>2204</v>
      </c>
      <c r="I59" s="106" t="s">
        <v>338</v>
      </c>
      <c r="J59" s="106" t="s">
        <v>2204</v>
      </c>
      <c r="K59" s="106" t="s">
        <v>338</v>
      </c>
      <c r="L59" s="109">
        <v>5183.12</v>
      </c>
      <c r="M59" s="106" t="s">
        <v>1531</v>
      </c>
      <c r="N59" s="109">
        <v>860185.85353149998</v>
      </c>
      <c r="O59" s="123" t="s">
        <v>2205</v>
      </c>
    </row>
    <row r="60" spans="1:15" ht="24" customHeight="1">
      <c r="A60" s="124" t="s">
        <v>1229</v>
      </c>
      <c r="B60" s="105" t="s">
        <v>686</v>
      </c>
      <c r="C60" s="105" t="s">
        <v>853</v>
      </c>
      <c r="D60" s="105" t="s">
        <v>129</v>
      </c>
      <c r="E60" s="107" t="s">
        <v>767</v>
      </c>
      <c r="F60" s="106" t="s">
        <v>389</v>
      </c>
      <c r="G60" s="106" t="s">
        <v>338</v>
      </c>
      <c r="H60" s="106" t="s">
        <v>1532</v>
      </c>
      <c r="I60" s="106" t="s">
        <v>338</v>
      </c>
      <c r="J60" s="106" t="s">
        <v>2206</v>
      </c>
      <c r="K60" s="106" t="s">
        <v>338</v>
      </c>
      <c r="L60" s="109">
        <v>4925</v>
      </c>
      <c r="M60" s="106" t="s">
        <v>2207</v>
      </c>
      <c r="N60" s="109">
        <v>865110.85353149998</v>
      </c>
      <c r="O60" s="123" t="s">
        <v>2208</v>
      </c>
    </row>
    <row r="61" spans="1:15" ht="24" customHeight="1">
      <c r="A61" s="124" t="s">
        <v>1533</v>
      </c>
      <c r="B61" s="105" t="s">
        <v>686</v>
      </c>
      <c r="C61" s="105" t="s">
        <v>1534</v>
      </c>
      <c r="D61" s="105" t="s">
        <v>129</v>
      </c>
      <c r="E61" s="107" t="s">
        <v>131</v>
      </c>
      <c r="F61" s="106" t="s">
        <v>2154</v>
      </c>
      <c r="G61" s="106" t="s">
        <v>338</v>
      </c>
      <c r="H61" s="106" t="s">
        <v>1535</v>
      </c>
      <c r="I61" s="106" t="s">
        <v>338</v>
      </c>
      <c r="J61" s="106" t="s">
        <v>2209</v>
      </c>
      <c r="K61" s="106" t="s">
        <v>338</v>
      </c>
      <c r="L61" s="109">
        <v>4637.7362233800004</v>
      </c>
      <c r="M61" s="106" t="s">
        <v>395</v>
      </c>
      <c r="N61" s="109">
        <v>869748.58975489996</v>
      </c>
      <c r="O61" s="123" t="s">
        <v>2210</v>
      </c>
    </row>
    <row r="62" spans="1:15" ht="24" customHeight="1">
      <c r="A62" s="126" t="s">
        <v>1073</v>
      </c>
      <c r="B62" s="99" t="s">
        <v>33</v>
      </c>
      <c r="C62" s="99" t="s">
        <v>1074</v>
      </c>
      <c r="D62" s="99" t="s">
        <v>129</v>
      </c>
      <c r="E62" s="101" t="s">
        <v>37</v>
      </c>
      <c r="F62" s="100" t="s">
        <v>2211</v>
      </c>
      <c r="G62" s="100" t="s">
        <v>338</v>
      </c>
      <c r="H62" s="100" t="s">
        <v>2212</v>
      </c>
      <c r="I62" s="100" t="s">
        <v>338</v>
      </c>
      <c r="J62" s="100" t="s">
        <v>2213</v>
      </c>
      <c r="K62" s="100" t="s">
        <v>338</v>
      </c>
      <c r="L62" s="103">
        <v>4543.9008000000003</v>
      </c>
      <c r="M62" s="100" t="s">
        <v>399</v>
      </c>
      <c r="N62" s="103">
        <v>874292.49055490003</v>
      </c>
      <c r="O62" s="125" t="s">
        <v>2214</v>
      </c>
    </row>
    <row r="63" spans="1:15" ht="24" customHeight="1">
      <c r="A63" s="126" t="s">
        <v>383</v>
      </c>
      <c r="B63" s="99" t="s">
        <v>33</v>
      </c>
      <c r="C63" s="99" t="s">
        <v>384</v>
      </c>
      <c r="D63" s="99" t="s">
        <v>368</v>
      </c>
      <c r="E63" s="101" t="s">
        <v>131</v>
      </c>
      <c r="F63" s="100" t="s">
        <v>2215</v>
      </c>
      <c r="G63" s="100" t="s">
        <v>338</v>
      </c>
      <c r="H63" s="100" t="s">
        <v>1520</v>
      </c>
      <c r="I63" s="100" t="s">
        <v>338</v>
      </c>
      <c r="J63" s="100" t="s">
        <v>2216</v>
      </c>
      <c r="K63" s="100" t="s">
        <v>338</v>
      </c>
      <c r="L63" s="103">
        <v>4516.7672495999996</v>
      </c>
      <c r="M63" s="100" t="s">
        <v>1538</v>
      </c>
      <c r="N63" s="103">
        <v>878809.25780450006</v>
      </c>
      <c r="O63" s="125" t="s">
        <v>2217</v>
      </c>
    </row>
    <row r="64" spans="1:15" ht="24" customHeight="1">
      <c r="A64" s="126" t="s">
        <v>164</v>
      </c>
      <c r="B64" s="99" t="s">
        <v>33</v>
      </c>
      <c r="C64" s="99" t="s">
        <v>163</v>
      </c>
      <c r="D64" s="99" t="s">
        <v>129</v>
      </c>
      <c r="E64" s="101" t="s">
        <v>37</v>
      </c>
      <c r="F64" s="100" t="s">
        <v>2218</v>
      </c>
      <c r="G64" s="100" t="s">
        <v>338</v>
      </c>
      <c r="H64" s="100" t="s">
        <v>2219</v>
      </c>
      <c r="I64" s="100" t="s">
        <v>338</v>
      </c>
      <c r="J64" s="100" t="s">
        <v>2220</v>
      </c>
      <c r="K64" s="100" t="s">
        <v>338</v>
      </c>
      <c r="L64" s="103">
        <v>4478.72779472</v>
      </c>
      <c r="M64" s="100" t="s">
        <v>1538</v>
      </c>
      <c r="N64" s="103">
        <v>883287.98559920001</v>
      </c>
      <c r="O64" s="125" t="s">
        <v>2221</v>
      </c>
    </row>
    <row r="65" spans="1:15" ht="24" customHeight="1">
      <c r="A65" s="126" t="s">
        <v>276</v>
      </c>
      <c r="B65" s="99" t="s">
        <v>33</v>
      </c>
      <c r="C65" s="99" t="s">
        <v>275</v>
      </c>
      <c r="D65" s="99" t="s">
        <v>129</v>
      </c>
      <c r="E65" s="101" t="s">
        <v>62</v>
      </c>
      <c r="F65" s="100" t="s">
        <v>2222</v>
      </c>
      <c r="G65" s="100" t="s">
        <v>338</v>
      </c>
      <c r="H65" s="100" t="s">
        <v>2223</v>
      </c>
      <c r="I65" s="100" t="s">
        <v>338</v>
      </c>
      <c r="J65" s="100" t="s">
        <v>2224</v>
      </c>
      <c r="K65" s="100" t="s">
        <v>338</v>
      </c>
      <c r="L65" s="103">
        <v>4313.0487226120003</v>
      </c>
      <c r="M65" s="100" t="s">
        <v>1541</v>
      </c>
      <c r="N65" s="103">
        <v>887601.03432179999</v>
      </c>
      <c r="O65" s="125" t="s">
        <v>2225</v>
      </c>
    </row>
    <row r="66" spans="1:15" ht="25.9" customHeight="1">
      <c r="A66" s="126" t="s">
        <v>1389</v>
      </c>
      <c r="B66" s="99" t="s">
        <v>686</v>
      </c>
      <c r="C66" s="99" t="s">
        <v>981</v>
      </c>
      <c r="D66" s="99" t="s">
        <v>129</v>
      </c>
      <c r="E66" s="101" t="s">
        <v>767</v>
      </c>
      <c r="F66" s="100" t="s">
        <v>446</v>
      </c>
      <c r="G66" s="100" t="s">
        <v>338</v>
      </c>
      <c r="H66" s="100" t="s">
        <v>1543</v>
      </c>
      <c r="I66" s="100" t="s">
        <v>338</v>
      </c>
      <c r="J66" s="100" t="s">
        <v>2226</v>
      </c>
      <c r="K66" s="100" t="s">
        <v>338</v>
      </c>
      <c r="L66" s="103">
        <v>4265.3999999999996</v>
      </c>
      <c r="M66" s="100" t="s">
        <v>1946</v>
      </c>
      <c r="N66" s="103">
        <v>891866.43432180001</v>
      </c>
      <c r="O66" s="125" t="s">
        <v>2227</v>
      </c>
    </row>
    <row r="67" spans="1:15" ht="24" customHeight="1">
      <c r="A67" s="126" t="s">
        <v>1448</v>
      </c>
      <c r="B67" s="99" t="s">
        <v>808</v>
      </c>
      <c r="C67" s="99" t="s">
        <v>1449</v>
      </c>
      <c r="D67" s="99" t="s">
        <v>129</v>
      </c>
      <c r="E67" s="101" t="s">
        <v>39</v>
      </c>
      <c r="F67" s="100" t="s">
        <v>2228</v>
      </c>
      <c r="G67" s="100" t="s">
        <v>338</v>
      </c>
      <c r="H67" s="100" t="s">
        <v>374</v>
      </c>
      <c r="I67" s="100" t="s">
        <v>338</v>
      </c>
      <c r="J67" s="100" t="s">
        <v>2229</v>
      </c>
      <c r="K67" s="100" t="s">
        <v>338</v>
      </c>
      <c r="L67" s="103">
        <v>4107.1436999999996</v>
      </c>
      <c r="M67" s="100" t="s">
        <v>2230</v>
      </c>
      <c r="N67" s="103">
        <v>895973.57802180003</v>
      </c>
      <c r="O67" s="125" t="s">
        <v>2231</v>
      </c>
    </row>
    <row r="68" spans="1:15" ht="24" customHeight="1">
      <c r="A68" s="126" t="s">
        <v>1410</v>
      </c>
      <c r="B68" s="99" t="s">
        <v>686</v>
      </c>
      <c r="C68" s="99" t="s">
        <v>1411</v>
      </c>
      <c r="D68" s="99" t="s">
        <v>129</v>
      </c>
      <c r="E68" s="101" t="s">
        <v>249</v>
      </c>
      <c r="F68" s="100" t="s">
        <v>2232</v>
      </c>
      <c r="G68" s="100" t="s">
        <v>338</v>
      </c>
      <c r="H68" s="100" t="s">
        <v>1542</v>
      </c>
      <c r="I68" s="100" t="s">
        <v>338</v>
      </c>
      <c r="J68" s="100" t="s">
        <v>2233</v>
      </c>
      <c r="K68" s="100" t="s">
        <v>338</v>
      </c>
      <c r="L68" s="103">
        <v>3987.0053250000001</v>
      </c>
      <c r="M68" s="100" t="s">
        <v>1947</v>
      </c>
      <c r="N68" s="103">
        <v>899960.58334679995</v>
      </c>
      <c r="O68" s="125" t="s">
        <v>2234</v>
      </c>
    </row>
    <row r="69" spans="1:15" ht="25.9" customHeight="1">
      <c r="A69" s="126" t="s">
        <v>286</v>
      </c>
      <c r="B69" s="99" t="s">
        <v>33</v>
      </c>
      <c r="C69" s="99" t="s">
        <v>285</v>
      </c>
      <c r="D69" s="99" t="s">
        <v>129</v>
      </c>
      <c r="E69" s="101" t="s">
        <v>37</v>
      </c>
      <c r="F69" s="100" t="s">
        <v>2235</v>
      </c>
      <c r="G69" s="100" t="s">
        <v>338</v>
      </c>
      <c r="H69" s="100" t="s">
        <v>2236</v>
      </c>
      <c r="I69" s="100" t="s">
        <v>338</v>
      </c>
      <c r="J69" s="100" t="s">
        <v>2237</v>
      </c>
      <c r="K69" s="100" t="s">
        <v>338</v>
      </c>
      <c r="L69" s="103">
        <v>3930.4130752800002</v>
      </c>
      <c r="M69" s="100" t="s">
        <v>402</v>
      </c>
      <c r="N69" s="103">
        <v>903890.9964221</v>
      </c>
      <c r="O69" s="125" t="s">
        <v>2238</v>
      </c>
    </row>
    <row r="70" spans="1:15" ht="24" customHeight="1">
      <c r="A70" s="126" t="s">
        <v>1536</v>
      </c>
      <c r="B70" s="99" t="s">
        <v>686</v>
      </c>
      <c r="C70" s="99" t="s">
        <v>1537</v>
      </c>
      <c r="D70" s="99" t="s">
        <v>368</v>
      </c>
      <c r="E70" s="101" t="s">
        <v>131</v>
      </c>
      <c r="F70" s="100" t="s">
        <v>2239</v>
      </c>
      <c r="G70" s="100" t="s">
        <v>338</v>
      </c>
      <c r="H70" s="100" t="s">
        <v>1467</v>
      </c>
      <c r="I70" s="100" t="s">
        <v>338</v>
      </c>
      <c r="J70" s="100" t="s">
        <v>2240</v>
      </c>
      <c r="K70" s="100" t="s">
        <v>338</v>
      </c>
      <c r="L70" s="103">
        <v>3916.77052482</v>
      </c>
      <c r="M70" s="100" t="s">
        <v>402</v>
      </c>
      <c r="N70" s="103">
        <v>907807.76694690005</v>
      </c>
      <c r="O70" s="125" t="s">
        <v>2241</v>
      </c>
    </row>
    <row r="71" spans="1:15" ht="24" customHeight="1">
      <c r="A71" s="126" t="s">
        <v>1397</v>
      </c>
      <c r="B71" s="99" t="s">
        <v>686</v>
      </c>
      <c r="C71" s="99" t="s">
        <v>1398</v>
      </c>
      <c r="D71" s="99" t="s">
        <v>129</v>
      </c>
      <c r="E71" s="101" t="s">
        <v>32</v>
      </c>
      <c r="F71" s="100" t="s">
        <v>2242</v>
      </c>
      <c r="G71" s="100" t="s">
        <v>338</v>
      </c>
      <c r="H71" s="100" t="s">
        <v>1545</v>
      </c>
      <c r="I71" s="100" t="s">
        <v>338</v>
      </c>
      <c r="J71" s="100" t="s">
        <v>2243</v>
      </c>
      <c r="K71" s="100" t="s">
        <v>338</v>
      </c>
      <c r="L71" s="103">
        <v>3914.6813999999999</v>
      </c>
      <c r="M71" s="100" t="s">
        <v>402</v>
      </c>
      <c r="N71" s="103">
        <v>911722.44834690006</v>
      </c>
      <c r="O71" s="125" t="s">
        <v>2244</v>
      </c>
    </row>
    <row r="72" spans="1:15" ht="25.9" customHeight="1">
      <c r="A72" s="126" t="s">
        <v>391</v>
      </c>
      <c r="B72" s="99" t="s">
        <v>33</v>
      </c>
      <c r="C72" s="99" t="s">
        <v>392</v>
      </c>
      <c r="D72" s="99" t="s">
        <v>368</v>
      </c>
      <c r="E72" s="101" t="s">
        <v>131</v>
      </c>
      <c r="F72" s="100" t="s">
        <v>2245</v>
      </c>
      <c r="G72" s="100" t="s">
        <v>338</v>
      </c>
      <c r="H72" s="100" t="s">
        <v>1520</v>
      </c>
      <c r="I72" s="100" t="s">
        <v>338</v>
      </c>
      <c r="J72" s="100" t="s">
        <v>2243</v>
      </c>
      <c r="K72" s="100" t="s">
        <v>338</v>
      </c>
      <c r="L72" s="103">
        <v>3914.6756928</v>
      </c>
      <c r="M72" s="100" t="s">
        <v>402</v>
      </c>
      <c r="N72" s="103">
        <v>915637.12403970002</v>
      </c>
      <c r="O72" s="125" t="s">
        <v>2246</v>
      </c>
    </row>
    <row r="73" spans="1:15" ht="24" customHeight="1">
      <c r="A73" s="126" t="s">
        <v>1539</v>
      </c>
      <c r="B73" s="99" t="s">
        <v>686</v>
      </c>
      <c r="C73" s="99" t="s">
        <v>1540</v>
      </c>
      <c r="D73" s="99" t="s">
        <v>368</v>
      </c>
      <c r="E73" s="101" t="s">
        <v>131</v>
      </c>
      <c r="F73" s="100" t="s">
        <v>2247</v>
      </c>
      <c r="G73" s="100" t="s">
        <v>338</v>
      </c>
      <c r="H73" s="100" t="s">
        <v>1465</v>
      </c>
      <c r="I73" s="100" t="s">
        <v>338</v>
      </c>
      <c r="J73" s="100" t="s">
        <v>2248</v>
      </c>
      <c r="K73" s="100" t="s">
        <v>338</v>
      </c>
      <c r="L73" s="103">
        <v>3842.5575666240002</v>
      </c>
      <c r="M73" s="100" t="s">
        <v>2249</v>
      </c>
      <c r="N73" s="103">
        <v>919479.68160629994</v>
      </c>
      <c r="O73" s="125" t="s">
        <v>2250</v>
      </c>
    </row>
    <row r="74" spans="1:15" ht="39" customHeight="1">
      <c r="A74" s="126" t="s">
        <v>1218</v>
      </c>
      <c r="B74" s="99" t="s">
        <v>765</v>
      </c>
      <c r="C74" s="99" t="s">
        <v>1219</v>
      </c>
      <c r="D74" s="99" t="s">
        <v>129</v>
      </c>
      <c r="E74" s="101" t="s">
        <v>64</v>
      </c>
      <c r="F74" s="100" t="s">
        <v>2251</v>
      </c>
      <c r="G74" s="100" t="s">
        <v>338</v>
      </c>
      <c r="H74" s="100" t="s">
        <v>1546</v>
      </c>
      <c r="I74" s="100" t="s">
        <v>338</v>
      </c>
      <c r="J74" s="100" t="s">
        <v>2252</v>
      </c>
      <c r="K74" s="100" t="s">
        <v>338</v>
      </c>
      <c r="L74" s="103">
        <v>3549.7804000000001</v>
      </c>
      <c r="M74" s="100" t="s">
        <v>1948</v>
      </c>
      <c r="N74" s="103">
        <v>923029.46200629999</v>
      </c>
      <c r="O74" s="125" t="s">
        <v>2253</v>
      </c>
    </row>
    <row r="75" spans="1:15" ht="24" customHeight="1">
      <c r="A75" s="126" t="s">
        <v>416</v>
      </c>
      <c r="B75" s="99" t="s">
        <v>33</v>
      </c>
      <c r="C75" s="99" t="s">
        <v>417</v>
      </c>
      <c r="D75" s="99" t="s">
        <v>368</v>
      </c>
      <c r="E75" s="101" t="s">
        <v>131</v>
      </c>
      <c r="F75" s="100" t="s">
        <v>2254</v>
      </c>
      <c r="G75" s="100" t="s">
        <v>338</v>
      </c>
      <c r="H75" s="100" t="s">
        <v>1520</v>
      </c>
      <c r="I75" s="100" t="s">
        <v>338</v>
      </c>
      <c r="J75" s="100" t="s">
        <v>2255</v>
      </c>
      <c r="K75" s="100" t="s">
        <v>338</v>
      </c>
      <c r="L75" s="103">
        <v>3532.6744392000001</v>
      </c>
      <c r="M75" s="100" t="s">
        <v>2256</v>
      </c>
      <c r="N75" s="103">
        <v>926562.13644549996</v>
      </c>
      <c r="O75" s="125" t="s">
        <v>2257</v>
      </c>
    </row>
    <row r="76" spans="1:15" ht="24" customHeight="1">
      <c r="A76" s="126" t="s">
        <v>375</v>
      </c>
      <c r="B76" s="99" t="s">
        <v>33</v>
      </c>
      <c r="C76" s="99" t="s">
        <v>376</v>
      </c>
      <c r="D76" s="99" t="s">
        <v>373</v>
      </c>
      <c r="E76" s="101" t="s">
        <v>131</v>
      </c>
      <c r="F76" s="100" t="s">
        <v>2258</v>
      </c>
      <c r="G76" s="100" t="s">
        <v>338</v>
      </c>
      <c r="H76" s="100" t="s">
        <v>1488</v>
      </c>
      <c r="I76" s="100" t="s">
        <v>338</v>
      </c>
      <c r="J76" s="100" t="s">
        <v>2259</v>
      </c>
      <c r="K76" s="100" t="s">
        <v>338</v>
      </c>
      <c r="L76" s="103">
        <v>3182.424433573</v>
      </c>
      <c r="M76" s="100" t="s">
        <v>409</v>
      </c>
      <c r="N76" s="103">
        <v>929744.5608791</v>
      </c>
      <c r="O76" s="125" t="s">
        <v>2260</v>
      </c>
    </row>
    <row r="77" spans="1:15" ht="24" customHeight="1">
      <c r="A77" s="126" t="s">
        <v>1123</v>
      </c>
      <c r="B77" s="99" t="s">
        <v>686</v>
      </c>
      <c r="C77" s="99" t="s">
        <v>1124</v>
      </c>
      <c r="D77" s="99" t="s">
        <v>129</v>
      </c>
      <c r="E77" s="101" t="s">
        <v>107</v>
      </c>
      <c r="F77" s="100" t="s">
        <v>2261</v>
      </c>
      <c r="G77" s="100" t="s">
        <v>338</v>
      </c>
      <c r="H77" s="100" t="s">
        <v>1547</v>
      </c>
      <c r="I77" s="100" t="s">
        <v>338</v>
      </c>
      <c r="J77" s="100" t="s">
        <v>2262</v>
      </c>
      <c r="K77" s="100" t="s">
        <v>338</v>
      </c>
      <c r="L77" s="103">
        <v>3107.1288</v>
      </c>
      <c r="M77" s="100" t="s">
        <v>410</v>
      </c>
      <c r="N77" s="103">
        <v>932851.68967909995</v>
      </c>
      <c r="O77" s="125" t="s">
        <v>2263</v>
      </c>
    </row>
    <row r="78" spans="1:15" ht="24" customHeight="1">
      <c r="A78" s="126" t="s">
        <v>1549</v>
      </c>
      <c r="B78" s="99" t="s">
        <v>33</v>
      </c>
      <c r="C78" s="99" t="s">
        <v>1550</v>
      </c>
      <c r="D78" s="99" t="s">
        <v>368</v>
      </c>
      <c r="E78" s="101" t="s">
        <v>131</v>
      </c>
      <c r="F78" s="100" t="s">
        <v>2264</v>
      </c>
      <c r="G78" s="100" t="s">
        <v>338</v>
      </c>
      <c r="H78" s="100" t="s">
        <v>1551</v>
      </c>
      <c r="I78" s="100" t="s">
        <v>338</v>
      </c>
      <c r="J78" s="100" t="s">
        <v>2265</v>
      </c>
      <c r="K78" s="100" t="s">
        <v>338</v>
      </c>
      <c r="L78" s="103">
        <v>2937.744246926</v>
      </c>
      <c r="M78" s="100" t="s">
        <v>1548</v>
      </c>
      <c r="N78" s="103">
        <v>935789.43392600003</v>
      </c>
      <c r="O78" s="125" t="s">
        <v>2266</v>
      </c>
    </row>
    <row r="79" spans="1:15" ht="25.9" customHeight="1">
      <c r="A79" s="126" t="s">
        <v>1552</v>
      </c>
      <c r="B79" s="99" t="s">
        <v>686</v>
      </c>
      <c r="C79" s="99" t="s">
        <v>1553</v>
      </c>
      <c r="D79" s="99" t="s">
        <v>129</v>
      </c>
      <c r="E79" s="101" t="s">
        <v>131</v>
      </c>
      <c r="F79" s="100" t="s">
        <v>2177</v>
      </c>
      <c r="G79" s="100" t="s">
        <v>338</v>
      </c>
      <c r="H79" s="100" t="s">
        <v>1554</v>
      </c>
      <c r="I79" s="100" t="s">
        <v>338</v>
      </c>
      <c r="J79" s="100" t="s">
        <v>2267</v>
      </c>
      <c r="K79" s="100" t="s">
        <v>338</v>
      </c>
      <c r="L79" s="103">
        <v>2825.3617411199998</v>
      </c>
      <c r="M79" s="100" t="s">
        <v>415</v>
      </c>
      <c r="N79" s="103">
        <v>938614.7956671</v>
      </c>
      <c r="O79" s="125" t="s">
        <v>2268</v>
      </c>
    </row>
    <row r="80" spans="1:15" ht="25.9" customHeight="1">
      <c r="A80" s="126" t="s">
        <v>407</v>
      </c>
      <c r="B80" s="99" t="s">
        <v>33</v>
      </c>
      <c r="C80" s="99" t="s">
        <v>408</v>
      </c>
      <c r="D80" s="99" t="s">
        <v>368</v>
      </c>
      <c r="E80" s="101" t="s">
        <v>131</v>
      </c>
      <c r="F80" s="100" t="s">
        <v>2269</v>
      </c>
      <c r="G80" s="100" t="s">
        <v>338</v>
      </c>
      <c r="H80" s="100" t="s">
        <v>1555</v>
      </c>
      <c r="I80" s="100" t="s">
        <v>338</v>
      </c>
      <c r="J80" s="100" t="s">
        <v>2270</v>
      </c>
      <c r="K80" s="100" t="s">
        <v>338</v>
      </c>
      <c r="L80" s="103">
        <v>2637.9961030039999</v>
      </c>
      <c r="M80" s="100" t="s">
        <v>418</v>
      </c>
      <c r="N80" s="103">
        <v>941252.79177010001</v>
      </c>
      <c r="O80" s="125" t="s">
        <v>1949</v>
      </c>
    </row>
    <row r="81" spans="1:15" ht="24" customHeight="1">
      <c r="A81" s="126" t="s">
        <v>1345</v>
      </c>
      <c r="B81" s="99" t="s">
        <v>686</v>
      </c>
      <c r="C81" s="99" t="s">
        <v>1346</v>
      </c>
      <c r="D81" s="99" t="s">
        <v>129</v>
      </c>
      <c r="E81" s="101" t="s">
        <v>39</v>
      </c>
      <c r="F81" s="100" t="s">
        <v>420</v>
      </c>
      <c r="G81" s="100" t="s">
        <v>338</v>
      </c>
      <c r="H81" s="100" t="s">
        <v>1556</v>
      </c>
      <c r="I81" s="100" t="s">
        <v>338</v>
      </c>
      <c r="J81" s="100" t="s">
        <v>2271</v>
      </c>
      <c r="K81" s="100" t="s">
        <v>338</v>
      </c>
      <c r="L81" s="103">
        <v>2605.3000000000002</v>
      </c>
      <c r="M81" s="100" t="s">
        <v>418</v>
      </c>
      <c r="N81" s="103">
        <v>943858.09177010006</v>
      </c>
      <c r="O81" s="125" t="s">
        <v>2272</v>
      </c>
    </row>
    <row r="82" spans="1:15" ht="24" customHeight="1">
      <c r="A82" s="126" t="s">
        <v>280</v>
      </c>
      <c r="B82" s="99" t="s">
        <v>33</v>
      </c>
      <c r="C82" s="99" t="s">
        <v>279</v>
      </c>
      <c r="D82" s="99" t="s">
        <v>129</v>
      </c>
      <c r="E82" s="101" t="s">
        <v>107</v>
      </c>
      <c r="F82" s="100" t="s">
        <v>2273</v>
      </c>
      <c r="G82" s="100" t="s">
        <v>338</v>
      </c>
      <c r="H82" s="100" t="s">
        <v>2274</v>
      </c>
      <c r="I82" s="100" t="s">
        <v>338</v>
      </c>
      <c r="J82" s="100" t="s">
        <v>2275</v>
      </c>
      <c r="K82" s="100" t="s">
        <v>338</v>
      </c>
      <c r="L82" s="103">
        <v>2591.1565356599999</v>
      </c>
      <c r="M82" s="100" t="s">
        <v>418</v>
      </c>
      <c r="N82" s="103">
        <v>946449.24830580002</v>
      </c>
      <c r="O82" s="125" t="s">
        <v>2276</v>
      </c>
    </row>
    <row r="83" spans="1:15" ht="24" customHeight="1">
      <c r="A83" s="126" t="s">
        <v>1561</v>
      </c>
      <c r="B83" s="99" t="s">
        <v>686</v>
      </c>
      <c r="C83" s="99" t="s">
        <v>1196</v>
      </c>
      <c r="D83" s="99" t="s">
        <v>368</v>
      </c>
      <c r="E83" s="101" t="s">
        <v>131</v>
      </c>
      <c r="F83" s="100" t="s">
        <v>2277</v>
      </c>
      <c r="G83" s="100" t="s">
        <v>338</v>
      </c>
      <c r="H83" s="100" t="s">
        <v>1467</v>
      </c>
      <c r="I83" s="100" t="s">
        <v>338</v>
      </c>
      <c r="J83" s="100" t="s">
        <v>2278</v>
      </c>
      <c r="K83" s="100" t="s">
        <v>338</v>
      </c>
      <c r="L83" s="103">
        <v>2516.8073039999999</v>
      </c>
      <c r="M83" s="100" t="s">
        <v>419</v>
      </c>
      <c r="N83" s="103">
        <v>948966.05560980004</v>
      </c>
      <c r="O83" s="125" t="s">
        <v>2279</v>
      </c>
    </row>
    <row r="84" spans="1:15" ht="25.9" customHeight="1">
      <c r="A84" s="126" t="s">
        <v>162</v>
      </c>
      <c r="B84" s="99" t="s">
        <v>33</v>
      </c>
      <c r="C84" s="99" t="s">
        <v>161</v>
      </c>
      <c r="D84" s="99" t="s">
        <v>129</v>
      </c>
      <c r="E84" s="101" t="s">
        <v>37</v>
      </c>
      <c r="F84" s="100" t="s">
        <v>2280</v>
      </c>
      <c r="G84" s="100" t="s">
        <v>338</v>
      </c>
      <c r="H84" s="100" t="s">
        <v>2281</v>
      </c>
      <c r="I84" s="100" t="s">
        <v>338</v>
      </c>
      <c r="J84" s="100" t="s">
        <v>2282</v>
      </c>
      <c r="K84" s="100" t="s">
        <v>338</v>
      </c>
      <c r="L84" s="103">
        <v>2515.9419388199999</v>
      </c>
      <c r="M84" s="100" t="s">
        <v>419</v>
      </c>
      <c r="N84" s="103">
        <v>951481.99754859996</v>
      </c>
      <c r="O84" s="125" t="s">
        <v>2283</v>
      </c>
    </row>
    <row r="85" spans="1:15" ht="24" customHeight="1">
      <c r="A85" s="126" t="s">
        <v>1570</v>
      </c>
      <c r="B85" s="99" t="s">
        <v>33</v>
      </c>
      <c r="C85" s="99" t="s">
        <v>1571</v>
      </c>
      <c r="D85" s="99" t="s">
        <v>368</v>
      </c>
      <c r="E85" s="101" t="s">
        <v>131</v>
      </c>
      <c r="F85" s="100" t="s">
        <v>2284</v>
      </c>
      <c r="G85" s="100" t="s">
        <v>338</v>
      </c>
      <c r="H85" s="100" t="s">
        <v>1572</v>
      </c>
      <c r="I85" s="100" t="s">
        <v>338</v>
      </c>
      <c r="J85" s="100" t="s">
        <v>2285</v>
      </c>
      <c r="K85" s="100" t="s">
        <v>338</v>
      </c>
      <c r="L85" s="103">
        <v>2436.8852544000001</v>
      </c>
      <c r="M85" s="100" t="s">
        <v>421</v>
      </c>
      <c r="N85" s="103">
        <v>953918.88280300004</v>
      </c>
      <c r="O85" s="125" t="s">
        <v>2286</v>
      </c>
    </row>
    <row r="86" spans="1:15" ht="52.15" customHeight="1">
      <c r="A86" s="126" t="s">
        <v>1327</v>
      </c>
      <c r="B86" s="99" t="s">
        <v>686</v>
      </c>
      <c r="C86" s="99" t="s">
        <v>1328</v>
      </c>
      <c r="D86" s="99" t="s">
        <v>129</v>
      </c>
      <c r="E86" s="101" t="s">
        <v>37</v>
      </c>
      <c r="F86" s="100" t="s">
        <v>1721</v>
      </c>
      <c r="G86" s="100" t="s">
        <v>338</v>
      </c>
      <c r="H86" s="100" t="s">
        <v>1559</v>
      </c>
      <c r="I86" s="100" t="s">
        <v>338</v>
      </c>
      <c r="J86" s="100" t="s">
        <v>2287</v>
      </c>
      <c r="K86" s="100" t="s">
        <v>338</v>
      </c>
      <c r="L86" s="103">
        <v>2395.1999999999998</v>
      </c>
      <c r="M86" s="100" t="s">
        <v>421</v>
      </c>
      <c r="N86" s="103">
        <v>956314.082803</v>
      </c>
      <c r="O86" s="125" t="s">
        <v>2288</v>
      </c>
    </row>
    <row r="87" spans="1:15" ht="25.9" customHeight="1">
      <c r="A87" s="126" t="s">
        <v>1557</v>
      </c>
      <c r="B87" s="99" t="s">
        <v>686</v>
      </c>
      <c r="C87" s="99" t="s">
        <v>1451</v>
      </c>
      <c r="D87" s="99" t="s">
        <v>368</v>
      </c>
      <c r="E87" s="101" t="s">
        <v>131</v>
      </c>
      <c r="F87" s="100" t="s">
        <v>2289</v>
      </c>
      <c r="G87" s="100" t="s">
        <v>338</v>
      </c>
      <c r="H87" s="100" t="s">
        <v>1467</v>
      </c>
      <c r="I87" s="100" t="s">
        <v>338</v>
      </c>
      <c r="J87" s="100" t="s">
        <v>2290</v>
      </c>
      <c r="K87" s="100" t="s">
        <v>338</v>
      </c>
      <c r="L87" s="103">
        <v>2340.4532766299999</v>
      </c>
      <c r="M87" s="100" t="s">
        <v>422</v>
      </c>
      <c r="N87" s="103">
        <v>958654.53607959999</v>
      </c>
      <c r="O87" s="125" t="s">
        <v>2291</v>
      </c>
    </row>
    <row r="88" spans="1:15" ht="24" customHeight="1">
      <c r="A88" s="126" t="s">
        <v>435</v>
      </c>
      <c r="B88" s="99" t="s">
        <v>33</v>
      </c>
      <c r="C88" s="99" t="s">
        <v>436</v>
      </c>
      <c r="D88" s="99" t="s">
        <v>368</v>
      </c>
      <c r="E88" s="101" t="s">
        <v>131</v>
      </c>
      <c r="F88" s="100" t="s">
        <v>2292</v>
      </c>
      <c r="G88" s="100" t="s">
        <v>338</v>
      </c>
      <c r="H88" s="100" t="s">
        <v>1555</v>
      </c>
      <c r="I88" s="100" t="s">
        <v>338</v>
      </c>
      <c r="J88" s="100" t="s">
        <v>2293</v>
      </c>
      <c r="K88" s="100" t="s">
        <v>338</v>
      </c>
      <c r="L88" s="103">
        <v>2287.836527641</v>
      </c>
      <c r="M88" s="100" t="s">
        <v>422</v>
      </c>
      <c r="N88" s="103">
        <v>960942.37260720006</v>
      </c>
      <c r="O88" s="125" t="s">
        <v>2294</v>
      </c>
    </row>
    <row r="89" spans="1:15" ht="24" customHeight="1">
      <c r="A89" s="126" t="s">
        <v>194</v>
      </c>
      <c r="B89" s="99" t="s">
        <v>33</v>
      </c>
      <c r="C89" s="99" t="s">
        <v>193</v>
      </c>
      <c r="D89" s="99" t="s">
        <v>129</v>
      </c>
      <c r="E89" s="101" t="s">
        <v>62</v>
      </c>
      <c r="F89" s="100" t="s">
        <v>2295</v>
      </c>
      <c r="G89" s="100" t="s">
        <v>338</v>
      </c>
      <c r="H89" s="100" t="s">
        <v>1480</v>
      </c>
      <c r="I89" s="100" t="s">
        <v>338</v>
      </c>
      <c r="J89" s="100" t="s">
        <v>2296</v>
      </c>
      <c r="K89" s="100" t="s">
        <v>338</v>
      </c>
      <c r="L89" s="103">
        <v>2230.5784882500002</v>
      </c>
      <c r="M89" s="100" t="s">
        <v>424</v>
      </c>
      <c r="N89" s="103">
        <v>963172.95109550003</v>
      </c>
      <c r="O89" s="125" t="s">
        <v>2297</v>
      </c>
    </row>
    <row r="90" spans="1:15" ht="25.9" customHeight="1">
      <c r="A90" s="126" t="s">
        <v>380</v>
      </c>
      <c r="B90" s="99" t="s">
        <v>33</v>
      </c>
      <c r="C90" s="99" t="s">
        <v>381</v>
      </c>
      <c r="D90" s="99" t="s">
        <v>382</v>
      </c>
      <c r="E90" s="101" t="s">
        <v>131</v>
      </c>
      <c r="F90" s="100" t="s">
        <v>2115</v>
      </c>
      <c r="G90" s="100" t="s">
        <v>338</v>
      </c>
      <c r="H90" s="100" t="s">
        <v>1497</v>
      </c>
      <c r="I90" s="100" t="s">
        <v>338</v>
      </c>
      <c r="J90" s="100" t="s">
        <v>2298</v>
      </c>
      <c r="K90" s="100" t="s">
        <v>338</v>
      </c>
      <c r="L90" s="103">
        <v>2208.4389347490001</v>
      </c>
      <c r="M90" s="100" t="s">
        <v>424</v>
      </c>
      <c r="N90" s="103">
        <v>965381.39003020001</v>
      </c>
      <c r="O90" s="125" t="s">
        <v>2299</v>
      </c>
    </row>
    <row r="91" spans="1:15" ht="24" customHeight="1">
      <c r="A91" s="126" t="s">
        <v>2300</v>
      </c>
      <c r="B91" s="99" t="s">
        <v>686</v>
      </c>
      <c r="C91" s="99" t="s">
        <v>2301</v>
      </c>
      <c r="D91" s="99" t="s">
        <v>129</v>
      </c>
      <c r="E91" s="101" t="s">
        <v>140</v>
      </c>
      <c r="F91" s="100" t="s">
        <v>2302</v>
      </c>
      <c r="G91" s="100" t="s">
        <v>338</v>
      </c>
      <c r="H91" s="100" t="s">
        <v>2303</v>
      </c>
      <c r="I91" s="100" t="s">
        <v>338</v>
      </c>
      <c r="J91" s="100" t="s">
        <v>2304</v>
      </c>
      <c r="K91" s="100" t="s">
        <v>338</v>
      </c>
      <c r="L91" s="103">
        <v>2131.0840800000001</v>
      </c>
      <c r="M91" s="100" t="s">
        <v>424</v>
      </c>
      <c r="N91" s="103">
        <v>967512.47411019995</v>
      </c>
      <c r="O91" s="125" t="s">
        <v>2305</v>
      </c>
    </row>
    <row r="92" spans="1:15" ht="25.9" customHeight="1">
      <c r="A92" s="126" t="s">
        <v>1422</v>
      </c>
      <c r="B92" s="99" t="s">
        <v>686</v>
      </c>
      <c r="C92" s="99" t="s">
        <v>1423</v>
      </c>
      <c r="D92" s="99" t="s">
        <v>129</v>
      </c>
      <c r="E92" s="101" t="s">
        <v>249</v>
      </c>
      <c r="F92" s="100" t="s">
        <v>2306</v>
      </c>
      <c r="G92" s="100" t="s">
        <v>338</v>
      </c>
      <c r="H92" s="100" t="s">
        <v>1560</v>
      </c>
      <c r="I92" s="100" t="s">
        <v>338</v>
      </c>
      <c r="J92" s="100" t="s">
        <v>2307</v>
      </c>
      <c r="K92" s="100" t="s">
        <v>338</v>
      </c>
      <c r="L92" s="103">
        <v>2076.804795</v>
      </c>
      <c r="M92" s="100" t="s">
        <v>425</v>
      </c>
      <c r="N92" s="103">
        <v>969589.27890519996</v>
      </c>
      <c r="O92" s="125" t="s">
        <v>2308</v>
      </c>
    </row>
    <row r="93" spans="1:15" ht="25.9" customHeight="1">
      <c r="A93" s="126" t="s">
        <v>1111</v>
      </c>
      <c r="B93" s="99" t="s">
        <v>686</v>
      </c>
      <c r="C93" s="99" t="s">
        <v>1112</v>
      </c>
      <c r="D93" s="99" t="s">
        <v>129</v>
      </c>
      <c r="E93" s="101" t="s">
        <v>258</v>
      </c>
      <c r="F93" s="100" t="s">
        <v>2054</v>
      </c>
      <c r="G93" s="100" t="s">
        <v>338</v>
      </c>
      <c r="H93" s="100" t="s">
        <v>1566</v>
      </c>
      <c r="I93" s="100" t="s">
        <v>338</v>
      </c>
      <c r="J93" s="100" t="s">
        <v>2309</v>
      </c>
      <c r="K93" s="100" t="s">
        <v>338</v>
      </c>
      <c r="L93" s="103">
        <v>2024.6687999999999</v>
      </c>
      <c r="M93" s="100" t="s">
        <v>425</v>
      </c>
      <c r="N93" s="103">
        <v>971613.94770519994</v>
      </c>
      <c r="O93" s="125" t="s">
        <v>2310</v>
      </c>
    </row>
    <row r="94" spans="1:15" ht="24" customHeight="1">
      <c r="A94" s="126" t="s">
        <v>1153</v>
      </c>
      <c r="B94" s="99" t="s">
        <v>33</v>
      </c>
      <c r="C94" s="99" t="s">
        <v>1154</v>
      </c>
      <c r="D94" s="99" t="s">
        <v>129</v>
      </c>
      <c r="E94" s="101" t="s">
        <v>37</v>
      </c>
      <c r="F94" s="100" t="s">
        <v>2311</v>
      </c>
      <c r="G94" s="100" t="s">
        <v>338</v>
      </c>
      <c r="H94" s="100" t="s">
        <v>2312</v>
      </c>
      <c r="I94" s="100" t="s">
        <v>338</v>
      </c>
      <c r="J94" s="100" t="s">
        <v>2313</v>
      </c>
      <c r="K94" s="100" t="s">
        <v>338</v>
      </c>
      <c r="L94" s="103">
        <v>1946.8706400000001</v>
      </c>
      <c r="M94" s="100" t="s">
        <v>426</v>
      </c>
      <c r="N94" s="103">
        <v>973560.81834520004</v>
      </c>
      <c r="O94" s="125" t="s">
        <v>2314</v>
      </c>
    </row>
    <row r="95" spans="1:15" ht="39" customHeight="1">
      <c r="A95" s="126" t="s">
        <v>1214</v>
      </c>
      <c r="B95" s="99" t="s">
        <v>686</v>
      </c>
      <c r="C95" s="99" t="s">
        <v>836</v>
      </c>
      <c r="D95" s="99" t="s">
        <v>129</v>
      </c>
      <c r="E95" s="101" t="s">
        <v>767</v>
      </c>
      <c r="F95" s="100" t="s">
        <v>390</v>
      </c>
      <c r="G95" s="100" t="s">
        <v>338</v>
      </c>
      <c r="H95" s="100" t="s">
        <v>1610</v>
      </c>
      <c r="I95" s="100" t="s">
        <v>338</v>
      </c>
      <c r="J95" s="100" t="s">
        <v>1610</v>
      </c>
      <c r="K95" s="100" t="s">
        <v>338</v>
      </c>
      <c r="L95" s="103">
        <v>1941.9</v>
      </c>
      <c r="M95" s="100" t="s">
        <v>426</v>
      </c>
      <c r="N95" s="103">
        <v>975502.71834519994</v>
      </c>
      <c r="O95" s="125" t="s">
        <v>2315</v>
      </c>
    </row>
    <row r="96" spans="1:15" ht="25.9" customHeight="1">
      <c r="A96" s="126" t="s">
        <v>2025</v>
      </c>
      <c r="B96" s="99" t="s">
        <v>765</v>
      </c>
      <c r="C96" s="99" t="s">
        <v>2026</v>
      </c>
      <c r="D96" s="99" t="s">
        <v>129</v>
      </c>
      <c r="E96" s="101" t="s">
        <v>767</v>
      </c>
      <c r="F96" s="100" t="s">
        <v>390</v>
      </c>
      <c r="G96" s="100" t="s">
        <v>338</v>
      </c>
      <c r="H96" s="100" t="s">
        <v>2316</v>
      </c>
      <c r="I96" s="100" t="s">
        <v>338</v>
      </c>
      <c r="J96" s="100" t="s">
        <v>2316</v>
      </c>
      <c r="K96" s="100" t="s">
        <v>338</v>
      </c>
      <c r="L96" s="103">
        <v>1929.37</v>
      </c>
      <c r="M96" s="100" t="s">
        <v>426</v>
      </c>
      <c r="N96" s="103">
        <v>977432.08834520006</v>
      </c>
      <c r="O96" s="125" t="s">
        <v>2317</v>
      </c>
    </row>
    <row r="97" spans="1:15" ht="24" customHeight="1">
      <c r="A97" s="126" t="s">
        <v>188</v>
      </c>
      <c r="B97" s="99" t="s">
        <v>33</v>
      </c>
      <c r="C97" s="99" t="s">
        <v>187</v>
      </c>
      <c r="D97" s="99" t="s">
        <v>129</v>
      </c>
      <c r="E97" s="101" t="s">
        <v>62</v>
      </c>
      <c r="F97" s="100" t="s">
        <v>2318</v>
      </c>
      <c r="G97" s="100" t="s">
        <v>338</v>
      </c>
      <c r="H97" s="100" t="s">
        <v>2319</v>
      </c>
      <c r="I97" s="100" t="s">
        <v>338</v>
      </c>
      <c r="J97" s="100" t="s">
        <v>2320</v>
      </c>
      <c r="K97" s="100" t="s">
        <v>338</v>
      </c>
      <c r="L97" s="103">
        <v>1888.1532108839999</v>
      </c>
      <c r="M97" s="100" t="s">
        <v>430</v>
      </c>
      <c r="N97" s="103">
        <v>979320.24155609997</v>
      </c>
      <c r="O97" s="125" t="s">
        <v>2321</v>
      </c>
    </row>
    <row r="98" spans="1:15" ht="24" customHeight="1">
      <c r="A98" s="126" t="s">
        <v>1199</v>
      </c>
      <c r="B98" s="99" t="s">
        <v>808</v>
      </c>
      <c r="C98" s="99" t="s">
        <v>809</v>
      </c>
      <c r="D98" s="99" t="s">
        <v>129</v>
      </c>
      <c r="E98" s="101" t="s">
        <v>39</v>
      </c>
      <c r="F98" s="100" t="s">
        <v>429</v>
      </c>
      <c r="G98" s="100" t="s">
        <v>338</v>
      </c>
      <c r="H98" s="100" t="s">
        <v>1569</v>
      </c>
      <c r="I98" s="100" t="s">
        <v>338</v>
      </c>
      <c r="J98" s="100" t="s">
        <v>2322</v>
      </c>
      <c r="K98" s="100" t="s">
        <v>338</v>
      </c>
      <c r="L98" s="103">
        <v>1887.6</v>
      </c>
      <c r="M98" s="100" t="s">
        <v>430</v>
      </c>
      <c r="N98" s="103">
        <v>981207.84155609994</v>
      </c>
      <c r="O98" s="125" t="s">
        <v>2323</v>
      </c>
    </row>
    <row r="99" spans="1:15" ht="25.9" customHeight="1">
      <c r="A99" s="126" t="s">
        <v>1563</v>
      </c>
      <c r="B99" s="99" t="s">
        <v>686</v>
      </c>
      <c r="C99" s="99" t="s">
        <v>1564</v>
      </c>
      <c r="D99" s="99" t="s">
        <v>129</v>
      </c>
      <c r="E99" s="101" t="s">
        <v>107</v>
      </c>
      <c r="F99" s="100" t="s">
        <v>2324</v>
      </c>
      <c r="G99" s="100" t="s">
        <v>338</v>
      </c>
      <c r="H99" s="100" t="s">
        <v>1565</v>
      </c>
      <c r="I99" s="100" t="s">
        <v>338</v>
      </c>
      <c r="J99" s="100" t="s">
        <v>2325</v>
      </c>
      <c r="K99" s="100" t="s">
        <v>338</v>
      </c>
      <c r="L99" s="103">
        <v>1856.6604</v>
      </c>
      <c r="M99" s="100" t="s">
        <v>430</v>
      </c>
      <c r="N99" s="103">
        <v>983064.50195609999</v>
      </c>
      <c r="O99" s="125" t="s">
        <v>2326</v>
      </c>
    </row>
    <row r="100" spans="1:15" ht="24" customHeight="1">
      <c r="A100" s="126" t="s">
        <v>1462</v>
      </c>
      <c r="B100" s="99" t="s">
        <v>686</v>
      </c>
      <c r="C100" s="99" t="s">
        <v>1016</v>
      </c>
      <c r="D100" s="99" t="s">
        <v>129</v>
      </c>
      <c r="E100" s="101" t="s">
        <v>39</v>
      </c>
      <c r="F100" s="100" t="s">
        <v>390</v>
      </c>
      <c r="G100" s="100" t="s">
        <v>338</v>
      </c>
      <c r="H100" s="100" t="s">
        <v>1613</v>
      </c>
      <c r="I100" s="100" t="s">
        <v>338</v>
      </c>
      <c r="J100" s="100" t="s">
        <v>1613</v>
      </c>
      <c r="K100" s="100" t="s">
        <v>338</v>
      </c>
      <c r="L100" s="103">
        <v>1837.5</v>
      </c>
      <c r="M100" s="100" t="s">
        <v>430</v>
      </c>
      <c r="N100" s="103">
        <v>984902.00195609999</v>
      </c>
      <c r="O100" s="125" t="s">
        <v>2327</v>
      </c>
    </row>
    <row r="101" spans="1:15" ht="24" customHeight="1">
      <c r="A101" s="126" t="s">
        <v>1147</v>
      </c>
      <c r="B101" s="99" t="s">
        <v>765</v>
      </c>
      <c r="C101" s="99" t="s">
        <v>1148</v>
      </c>
      <c r="D101" s="99" t="s">
        <v>368</v>
      </c>
      <c r="E101" s="101" t="s">
        <v>1110</v>
      </c>
      <c r="F101" s="100" t="s">
        <v>2328</v>
      </c>
      <c r="G101" s="100" t="s">
        <v>338</v>
      </c>
      <c r="H101" s="100" t="s">
        <v>1573</v>
      </c>
      <c r="I101" s="100" t="s">
        <v>338</v>
      </c>
      <c r="J101" s="100" t="s">
        <v>2329</v>
      </c>
      <c r="K101" s="100" t="s">
        <v>338</v>
      </c>
      <c r="L101" s="103">
        <v>1806.1759199999999</v>
      </c>
      <c r="M101" s="100" t="s">
        <v>430</v>
      </c>
      <c r="N101" s="103">
        <v>986708.17787609994</v>
      </c>
      <c r="O101" s="125" t="s">
        <v>2330</v>
      </c>
    </row>
    <row r="102" spans="1:15" ht="25.9" customHeight="1">
      <c r="A102" s="126" t="s">
        <v>1567</v>
      </c>
      <c r="B102" s="99" t="s">
        <v>686</v>
      </c>
      <c r="C102" s="99" t="s">
        <v>1568</v>
      </c>
      <c r="D102" s="99" t="s">
        <v>129</v>
      </c>
      <c r="E102" s="101" t="s">
        <v>131</v>
      </c>
      <c r="F102" s="100" t="s">
        <v>2331</v>
      </c>
      <c r="G102" s="100" t="s">
        <v>338</v>
      </c>
      <c r="H102" s="100" t="s">
        <v>1488</v>
      </c>
      <c r="I102" s="100" t="s">
        <v>338</v>
      </c>
      <c r="J102" s="100" t="s">
        <v>2332</v>
      </c>
      <c r="K102" s="100" t="s">
        <v>338</v>
      </c>
      <c r="L102" s="103">
        <v>1796.5493747959999</v>
      </c>
      <c r="M102" s="100" t="s">
        <v>433</v>
      </c>
      <c r="N102" s="103">
        <v>988504.7272509</v>
      </c>
      <c r="O102" s="125" t="s">
        <v>2333</v>
      </c>
    </row>
    <row r="103" spans="1:15" ht="25.9" customHeight="1">
      <c r="A103" s="126" t="s">
        <v>454</v>
      </c>
      <c r="B103" s="99" t="s">
        <v>33</v>
      </c>
      <c r="C103" s="99" t="s">
        <v>455</v>
      </c>
      <c r="D103" s="99" t="s">
        <v>129</v>
      </c>
      <c r="E103" s="101" t="s">
        <v>39</v>
      </c>
      <c r="F103" s="100" t="s">
        <v>2334</v>
      </c>
      <c r="G103" s="100" t="s">
        <v>338</v>
      </c>
      <c r="H103" s="100" t="s">
        <v>2335</v>
      </c>
      <c r="I103" s="100" t="s">
        <v>338</v>
      </c>
      <c r="J103" s="100" t="s">
        <v>2336</v>
      </c>
      <c r="K103" s="100" t="s">
        <v>338</v>
      </c>
      <c r="L103" s="103">
        <v>1774.4508042800001</v>
      </c>
      <c r="M103" s="100" t="s">
        <v>433</v>
      </c>
      <c r="N103" s="103">
        <v>990279.17805520003</v>
      </c>
      <c r="O103" s="125" t="s">
        <v>2337</v>
      </c>
    </row>
    <row r="104" spans="1:15" ht="24" customHeight="1">
      <c r="A104" s="126" t="s">
        <v>2008</v>
      </c>
      <c r="B104" s="99" t="s">
        <v>686</v>
      </c>
      <c r="C104" s="99" t="s">
        <v>2009</v>
      </c>
      <c r="D104" s="99" t="s">
        <v>129</v>
      </c>
      <c r="E104" s="101" t="s">
        <v>140</v>
      </c>
      <c r="F104" s="100" t="s">
        <v>2338</v>
      </c>
      <c r="G104" s="100" t="s">
        <v>338</v>
      </c>
      <c r="H104" s="100" t="s">
        <v>2339</v>
      </c>
      <c r="I104" s="100" t="s">
        <v>338</v>
      </c>
      <c r="J104" s="100" t="s">
        <v>2340</v>
      </c>
      <c r="K104" s="100" t="s">
        <v>338</v>
      </c>
      <c r="L104" s="103">
        <v>1771.0948800000001</v>
      </c>
      <c r="M104" s="100" t="s">
        <v>433</v>
      </c>
      <c r="N104" s="103">
        <v>992050.27293520002</v>
      </c>
      <c r="O104" s="125" t="s">
        <v>2341</v>
      </c>
    </row>
    <row r="105" spans="1:15" ht="25.9" customHeight="1">
      <c r="A105" s="126" t="s">
        <v>1404</v>
      </c>
      <c r="B105" s="99" t="s">
        <v>33</v>
      </c>
      <c r="C105" s="99" t="s">
        <v>1405</v>
      </c>
      <c r="D105" s="99" t="s">
        <v>129</v>
      </c>
      <c r="E105" s="101" t="s">
        <v>37</v>
      </c>
      <c r="F105" s="100" t="s">
        <v>2342</v>
      </c>
      <c r="G105" s="100" t="s">
        <v>338</v>
      </c>
      <c r="H105" s="100" t="s">
        <v>1574</v>
      </c>
      <c r="I105" s="100" t="s">
        <v>338</v>
      </c>
      <c r="J105" s="100" t="s">
        <v>2343</v>
      </c>
      <c r="K105" s="100" t="s">
        <v>338</v>
      </c>
      <c r="L105" s="103">
        <v>1761.2583912</v>
      </c>
      <c r="M105" s="100" t="s">
        <v>433</v>
      </c>
      <c r="N105" s="103">
        <v>993811.5313264</v>
      </c>
      <c r="O105" s="125" t="s">
        <v>2344</v>
      </c>
    </row>
    <row r="106" spans="1:15" ht="24" customHeight="1">
      <c r="A106" s="126" t="s">
        <v>1575</v>
      </c>
      <c r="B106" s="99" t="s">
        <v>33</v>
      </c>
      <c r="C106" s="99" t="s">
        <v>1576</v>
      </c>
      <c r="D106" s="99" t="s">
        <v>129</v>
      </c>
      <c r="E106" s="101" t="s">
        <v>39</v>
      </c>
      <c r="F106" s="100" t="s">
        <v>438</v>
      </c>
      <c r="G106" s="100" t="s">
        <v>338</v>
      </c>
      <c r="H106" s="100" t="s">
        <v>2345</v>
      </c>
      <c r="I106" s="100" t="s">
        <v>338</v>
      </c>
      <c r="J106" s="100" t="s">
        <v>2346</v>
      </c>
      <c r="K106" s="100" t="s">
        <v>338</v>
      </c>
      <c r="L106" s="103">
        <v>1758.72</v>
      </c>
      <c r="M106" s="100" t="s">
        <v>433</v>
      </c>
      <c r="N106" s="103">
        <v>995570.25132639997</v>
      </c>
      <c r="O106" s="125" t="s">
        <v>2347</v>
      </c>
    </row>
    <row r="107" spans="1:15" ht="25.9" customHeight="1">
      <c r="A107" s="126" t="s">
        <v>1017</v>
      </c>
      <c r="B107" s="99" t="s">
        <v>686</v>
      </c>
      <c r="C107" s="99" t="s">
        <v>1018</v>
      </c>
      <c r="D107" s="99" t="s">
        <v>129</v>
      </c>
      <c r="E107" s="101" t="s">
        <v>39</v>
      </c>
      <c r="F107" s="100" t="s">
        <v>390</v>
      </c>
      <c r="G107" s="100" t="s">
        <v>338</v>
      </c>
      <c r="H107" s="100" t="s">
        <v>1616</v>
      </c>
      <c r="I107" s="100" t="s">
        <v>338</v>
      </c>
      <c r="J107" s="100" t="s">
        <v>1616</v>
      </c>
      <c r="K107" s="100" t="s">
        <v>338</v>
      </c>
      <c r="L107" s="103">
        <v>1734</v>
      </c>
      <c r="M107" s="100" t="s">
        <v>433</v>
      </c>
      <c r="N107" s="103">
        <v>997304.25132639997</v>
      </c>
      <c r="O107" s="125" t="s">
        <v>2348</v>
      </c>
    </row>
    <row r="108" spans="1:15" ht="25.9" customHeight="1">
      <c r="A108" s="126" t="s">
        <v>1393</v>
      </c>
      <c r="B108" s="99" t="s">
        <v>686</v>
      </c>
      <c r="C108" s="99" t="s">
        <v>1394</v>
      </c>
      <c r="D108" s="99" t="s">
        <v>129</v>
      </c>
      <c r="E108" s="101" t="s">
        <v>32</v>
      </c>
      <c r="F108" s="100" t="s">
        <v>2349</v>
      </c>
      <c r="G108" s="100" t="s">
        <v>338</v>
      </c>
      <c r="H108" s="100" t="s">
        <v>1577</v>
      </c>
      <c r="I108" s="100" t="s">
        <v>338</v>
      </c>
      <c r="J108" s="100" t="s">
        <v>2350</v>
      </c>
      <c r="K108" s="100" t="s">
        <v>338</v>
      </c>
      <c r="L108" s="103">
        <v>1607.4449999999999</v>
      </c>
      <c r="M108" s="100" t="s">
        <v>434</v>
      </c>
      <c r="N108" s="103">
        <v>998911.69632640004</v>
      </c>
      <c r="O108" s="125" t="s">
        <v>2351</v>
      </c>
    </row>
    <row r="109" spans="1:15" ht="24" customHeight="1">
      <c r="A109" s="126" t="s">
        <v>1312</v>
      </c>
      <c r="B109" s="99" t="s">
        <v>33</v>
      </c>
      <c r="C109" s="99" t="s">
        <v>1313</v>
      </c>
      <c r="D109" s="99" t="s">
        <v>129</v>
      </c>
      <c r="E109" s="101" t="s">
        <v>39</v>
      </c>
      <c r="F109" s="100" t="s">
        <v>2352</v>
      </c>
      <c r="G109" s="100" t="s">
        <v>338</v>
      </c>
      <c r="H109" s="100" t="s">
        <v>2353</v>
      </c>
      <c r="I109" s="100" t="s">
        <v>338</v>
      </c>
      <c r="J109" s="100" t="s">
        <v>2354</v>
      </c>
      <c r="K109" s="100" t="s">
        <v>338</v>
      </c>
      <c r="L109" s="103">
        <v>1603.518</v>
      </c>
      <c r="M109" s="100" t="s">
        <v>434</v>
      </c>
      <c r="N109" s="103">
        <v>1000515.2143264</v>
      </c>
      <c r="O109" s="125" t="s">
        <v>2355</v>
      </c>
    </row>
    <row r="110" spans="1:15" ht="25.9" customHeight="1">
      <c r="A110" s="126" t="s">
        <v>1582</v>
      </c>
      <c r="B110" s="99" t="s">
        <v>686</v>
      </c>
      <c r="C110" s="99" t="s">
        <v>1384</v>
      </c>
      <c r="D110" s="99" t="s">
        <v>368</v>
      </c>
      <c r="E110" s="101" t="s">
        <v>131</v>
      </c>
      <c r="F110" s="100" t="s">
        <v>2356</v>
      </c>
      <c r="G110" s="100" t="s">
        <v>338</v>
      </c>
      <c r="H110" s="100" t="s">
        <v>1465</v>
      </c>
      <c r="I110" s="100" t="s">
        <v>338</v>
      </c>
      <c r="J110" s="100" t="s">
        <v>2357</v>
      </c>
      <c r="K110" s="100" t="s">
        <v>338</v>
      </c>
      <c r="L110" s="103">
        <v>1578.9874992</v>
      </c>
      <c r="M110" s="100" t="s">
        <v>437</v>
      </c>
      <c r="N110" s="103">
        <v>1002094.2018256</v>
      </c>
      <c r="O110" s="125" t="s">
        <v>2358</v>
      </c>
    </row>
    <row r="111" spans="1:15" ht="24" customHeight="1">
      <c r="A111" s="126" t="s">
        <v>1329</v>
      </c>
      <c r="B111" s="99" t="s">
        <v>686</v>
      </c>
      <c r="C111" s="99" t="s">
        <v>1330</v>
      </c>
      <c r="D111" s="99" t="s">
        <v>129</v>
      </c>
      <c r="E111" s="101" t="s">
        <v>37</v>
      </c>
      <c r="F111" s="100" t="s">
        <v>1721</v>
      </c>
      <c r="G111" s="100" t="s">
        <v>338</v>
      </c>
      <c r="H111" s="100" t="s">
        <v>1578</v>
      </c>
      <c r="I111" s="100" t="s">
        <v>338</v>
      </c>
      <c r="J111" s="100" t="s">
        <v>2359</v>
      </c>
      <c r="K111" s="100" t="s">
        <v>338</v>
      </c>
      <c r="L111" s="103">
        <v>1575.36</v>
      </c>
      <c r="M111" s="100" t="s">
        <v>437</v>
      </c>
      <c r="N111" s="103">
        <v>1003669.5618256</v>
      </c>
      <c r="O111" s="125" t="s">
        <v>2360</v>
      </c>
    </row>
    <row r="112" spans="1:15" ht="25.9" customHeight="1">
      <c r="A112" s="126" t="s">
        <v>282</v>
      </c>
      <c r="B112" s="99" t="s">
        <v>33</v>
      </c>
      <c r="C112" s="99" t="s">
        <v>281</v>
      </c>
      <c r="D112" s="99" t="s">
        <v>129</v>
      </c>
      <c r="E112" s="101" t="s">
        <v>37</v>
      </c>
      <c r="F112" s="100" t="s">
        <v>2361</v>
      </c>
      <c r="G112" s="100" t="s">
        <v>338</v>
      </c>
      <c r="H112" s="100" t="s">
        <v>1562</v>
      </c>
      <c r="I112" s="100" t="s">
        <v>338</v>
      </c>
      <c r="J112" s="100" t="s">
        <v>2362</v>
      </c>
      <c r="K112" s="100" t="s">
        <v>338</v>
      </c>
      <c r="L112" s="103">
        <v>1567.5107840000001</v>
      </c>
      <c r="M112" s="100" t="s">
        <v>437</v>
      </c>
      <c r="N112" s="103">
        <v>1005237.0726096</v>
      </c>
      <c r="O112" s="125" t="s">
        <v>2363</v>
      </c>
    </row>
    <row r="113" spans="1:15" ht="25.9" customHeight="1">
      <c r="A113" s="126" t="s">
        <v>1579</v>
      </c>
      <c r="B113" s="99" t="s">
        <v>686</v>
      </c>
      <c r="C113" s="99" t="s">
        <v>1580</v>
      </c>
      <c r="D113" s="99" t="s">
        <v>129</v>
      </c>
      <c r="E113" s="101" t="s">
        <v>131</v>
      </c>
      <c r="F113" s="100" t="s">
        <v>2364</v>
      </c>
      <c r="G113" s="100" t="s">
        <v>338</v>
      </c>
      <c r="H113" s="100" t="s">
        <v>1581</v>
      </c>
      <c r="I113" s="100" t="s">
        <v>338</v>
      </c>
      <c r="J113" s="100" t="s">
        <v>2365</v>
      </c>
      <c r="K113" s="100" t="s">
        <v>338</v>
      </c>
      <c r="L113" s="103">
        <v>1555.7845801999999</v>
      </c>
      <c r="M113" s="100" t="s">
        <v>437</v>
      </c>
      <c r="N113" s="103">
        <v>1006792.8571898</v>
      </c>
      <c r="O113" s="125" t="s">
        <v>2366</v>
      </c>
    </row>
    <row r="114" spans="1:15" ht="39" customHeight="1">
      <c r="A114" s="126" t="s">
        <v>2002</v>
      </c>
      <c r="B114" s="99" t="s">
        <v>686</v>
      </c>
      <c r="C114" s="99" t="s">
        <v>2003</v>
      </c>
      <c r="D114" s="99" t="s">
        <v>129</v>
      </c>
      <c r="E114" s="101" t="s">
        <v>39</v>
      </c>
      <c r="F114" s="100" t="s">
        <v>390</v>
      </c>
      <c r="G114" s="100" t="s">
        <v>338</v>
      </c>
      <c r="H114" s="100" t="s">
        <v>2367</v>
      </c>
      <c r="I114" s="100" t="s">
        <v>338</v>
      </c>
      <c r="J114" s="100" t="s">
        <v>2367</v>
      </c>
      <c r="K114" s="100" t="s">
        <v>338</v>
      </c>
      <c r="L114" s="103">
        <v>1507.82</v>
      </c>
      <c r="M114" s="100" t="s">
        <v>437</v>
      </c>
      <c r="N114" s="103">
        <v>1008300.6771898</v>
      </c>
      <c r="O114" s="125" t="s">
        <v>2368</v>
      </c>
    </row>
    <row r="115" spans="1:15" ht="24" customHeight="1">
      <c r="A115" s="126" t="s">
        <v>442</v>
      </c>
      <c r="B115" s="99" t="s">
        <v>33</v>
      </c>
      <c r="C115" s="99" t="s">
        <v>443</v>
      </c>
      <c r="D115" s="99" t="s">
        <v>368</v>
      </c>
      <c r="E115" s="101" t="s">
        <v>131</v>
      </c>
      <c r="F115" s="100" t="s">
        <v>2369</v>
      </c>
      <c r="G115" s="100" t="s">
        <v>338</v>
      </c>
      <c r="H115" s="100" t="s">
        <v>1555</v>
      </c>
      <c r="I115" s="100" t="s">
        <v>338</v>
      </c>
      <c r="J115" s="100" t="s">
        <v>2370</v>
      </c>
      <c r="K115" s="100" t="s">
        <v>338</v>
      </c>
      <c r="L115" s="103">
        <v>1467.400475913</v>
      </c>
      <c r="M115" s="100" t="s">
        <v>441</v>
      </c>
      <c r="N115" s="103">
        <v>1009768.0776657</v>
      </c>
      <c r="O115" s="125" t="s">
        <v>2371</v>
      </c>
    </row>
    <row r="116" spans="1:15" ht="24" customHeight="1">
      <c r="A116" s="126" t="s">
        <v>1361</v>
      </c>
      <c r="B116" s="99" t="s">
        <v>686</v>
      </c>
      <c r="C116" s="99" t="s">
        <v>1362</v>
      </c>
      <c r="D116" s="99" t="s">
        <v>129</v>
      </c>
      <c r="E116" s="101" t="s">
        <v>39</v>
      </c>
      <c r="F116" s="100" t="s">
        <v>420</v>
      </c>
      <c r="G116" s="100" t="s">
        <v>338</v>
      </c>
      <c r="H116" s="100" t="s">
        <v>1583</v>
      </c>
      <c r="I116" s="100" t="s">
        <v>338</v>
      </c>
      <c r="J116" s="100" t="s">
        <v>2372</v>
      </c>
      <c r="K116" s="100" t="s">
        <v>338</v>
      </c>
      <c r="L116" s="103">
        <v>1432.76</v>
      </c>
      <c r="M116" s="100" t="s">
        <v>441</v>
      </c>
      <c r="N116" s="103">
        <v>1011200.8376657</v>
      </c>
      <c r="O116" s="125" t="s">
        <v>2373</v>
      </c>
    </row>
    <row r="117" spans="1:15" ht="25.9" customHeight="1">
      <c r="A117" s="126" t="s">
        <v>413</v>
      </c>
      <c r="B117" s="99" t="s">
        <v>33</v>
      </c>
      <c r="C117" s="99" t="s">
        <v>414</v>
      </c>
      <c r="D117" s="99" t="s">
        <v>129</v>
      </c>
      <c r="E117" s="101" t="s">
        <v>277</v>
      </c>
      <c r="F117" s="100" t="s">
        <v>446</v>
      </c>
      <c r="G117" s="100" t="s">
        <v>338</v>
      </c>
      <c r="H117" s="100" t="s">
        <v>1600</v>
      </c>
      <c r="I117" s="100" t="s">
        <v>338</v>
      </c>
      <c r="J117" s="100" t="s">
        <v>2374</v>
      </c>
      <c r="K117" s="100" t="s">
        <v>338</v>
      </c>
      <c r="L117" s="103">
        <v>1420.16</v>
      </c>
      <c r="M117" s="100" t="s">
        <v>441</v>
      </c>
      <c r="N117" s="103">
        <v>1012620.9976657</v>
      </c>
      <c r="O117" s="125" t="s">
        <v>2375</v>
      </c>
    </row>
    <row r="118" spans="1:15" ht="24" customHeight="1">
      <c r="A118" s="126" t="s">
        <v>1584</v>
      </c>
      <c r="B118" s="99" t="s">
        <v>686</v>
      </c>
      <c r="C118" s="99" t="s">
        <v>1585</v>
      </c>
      <c r="D118" s="99" t="s">
        <v>129</v>
      </c>
      <c r="E118" s="101" t="s">
        <v>131</v>
      </c>
      <c r="F118" s="100" t="s">
        <v>2364</v>
      </c>
      <c r="G118" s="100" t="s">
        <v>338</v>
      </c>
      <c r="H118" s="100" t="s">
        <v>1586</v>
      </c>
      <c r="I118" s="100" t="s">
        <v>338</v>
      </c>
      <c r="J118" s="100" t="s">
        <v>2376</v>
      </c>
      <c r="K118" s="100" t="s">
        <v>338</v>
      </c>
      <c r="L118" s="103">
        <v>1399.6277636</v>
      </c>
      <c r="M118" s="100" t="s">
        <v>441</v>
      </c>
      <c r="N118" s="103">
        <v>1014020.6254293</v>
      </c>
      <c r="O118" s="125" t="s">
        <v>2377</v>
      </c>
    </row>
    <row r="119" spans="1:15" ht="25.9" customHeight="1">
      <c r="A119" s="126" t="s">
        <v>1395</v>
      </c>
      <c r="B119" s="99" t="s">
        <v>686</v>
      </c>
      <c r="C119" s="99" t="s">
        <v>1396</v>
      </c>
      <c r="D119" s="99" t="s">
        <v>129</v>
      </c>
      <c r="E119" s="101" t="s">
        <v>37</v>
      </c>
      <c r="F119" s="100" t="s">
        <v>2378</v>
      </c>
      <c r="G119" s="100" t="s">
        <v>338</v>
      </c>
      <c r="H119" s="100" t="s">
        <v>1587</v>
      </c>
      <c r="I119" s="100" t="s">
        <v>338</v>
      </c>
      <c r="J119" s="100" t="s">
        <v>2379</v>
      </c>
      <c r="K119" s="100" t="s">
        <v>338</v>
      </c>
      <c r="L119" s="103">
        <v>1392.0984000000001</v>
      </c>
      <c r="M119" s="100" t="s">
        <v>441</v>
      </c>
      <c r="N119" s="103">
        <v>1015412.7238293</v>
      </c>
      <c r="O119" s="125" t="s">
        <v>2380</v>
      </c>
    </row>
    <row r="120" spans="1:15" ht="24" customHeight="1">
      <c r="A120" s="126" t="s">
        <v>180</v>
      </c>
      <c r="B120" s="99" t="s">
        <v>33</v>
      </c>
      <c r="C120" s="99" t="s">
        <v>179</v>
      </c>
      <c r="D120" s="99" t="s">
        <v>129</v>
      </c>
      <c r="E120" s="101" t="s">
        <v>39</v>
      </c>
      <c r="F120" s="100" t="s">
        <v>438</v>
      </c>
      <c r="G120" s="100" t="s">
        <v>338</v>
      </c>
      <c r="H120" s="100" t="s">
        <v>2381</v>
      </c>
      <c r="I120" s="100" t="s">
        <v>338</v>
      </c>
      <c r="J120" s="100" t="s">
        <v>2382</v>
      </c>
      <c r="K120" s="100" t="s">
        <v>338</v>
      </c>
      <c r="L120" s="103">
        <v>1283.28</v>
      </c>
      <c r="M120" s="100" t="s">
        <v>444</v>
      </c>
      <c r="N120" s="103">
        <v>1016696.0038293001</v>
      </c>
      <c r="O120" s="125" t="s">
        <v>2383</v>
      </c>
    </row>
    <row r="121" spans="1:15" ht="24" customHeight="1">
      <c r="A121" s="126" t="s">
        <v>1372</v>
      </c>
      <c r="B121" s="99" t="s">
        <v>686</v>
      </c>
      <c r="C121" s="99" t="s">
        <v>968</v>
      </c>
      <c r="D121" s="99" t="s">
        <v>129</v>
      </c>
      <c r="E121" s="101" t="s">
        <v>39</v>
      </c>
      <c r="F121" s="100" t="s">
        <v>429</v>
      </c>
      <c r="G121" s="100" t="s">
        <v>338</v>
      </c>
      <c r="H121" s="100" t="s">
        <v>1589</v>
      </c>
      <c r="I121" s="100" t="s">
        <v>338</v>
      </c>
      <c r="J121" s="100" t="s">
        <v>2384</v>
      </c>
      <c r="K121" s="100" t="s">
        <v>338</v>
      </c>
      <c r="L121" s="103">
        <v>1276.98</v>
      </c>
      <c r="M121" s="100" t="s">
        <v>444</v>
      </c>
      <c r="N121" s="103">
        <v>1017972.9838293</v>
      </c>
      <c r="O121" s="125" t="s">
        <v>2385</v>
      </c>
    </row>
    <row r="122" spans="1:15" ht="25.9" customHeight="1">
      <c r="A122" s="126" t="s">
        <v>1200</v>
      </c>
      <c r="B122" s="99" t="s">
        <v>33</v>
      </c>
      <c r="C122" s="99" t="s">
        <v>1201</v>
      </c>
      <c r="D122" s="99" t="s">
        <v>129</v>
      </c>
      <c r="E122" s="101" t="s">
        <v>39</v>
      </c>
      <c r="F122" s="100" t="s">
        <v>2386</v>
      </c>
      <c r="G122" s="100" t="s">
        <v>338</v>
      </c>
      <c r="H122" s="100" t="s">
        <v>506</v>
      </c>
      <c r="I122" s="100" t="s">
        <v>338</v>
      </c>
      <c r="J122" s="100" t="s">
        <v>2387</v>
      </c>
      <c r="K122" s="100" t="s">
        <v>338</v>
      </c>
      <c r="L122" s="103">
        <v>1273.0999999999999</v>
      </c>
      <c r="M122" s="100" t="s">
        <v>444</v>
      </c>
      <c r="N122" s="103">
        <v>1019246.0838293</v>
      </c>
      <c r="O122" s="125" t="s">
        <v>2388</v>
      </c>
    </row>
    <row r="123" spans="1:15" ht="24" customHeight="1">
      <c r="A123" s="126" t="s">
        <v>431</v>
      </c>
      <c r="B123" s="99" t="s">
        <v>33</v>
      </c>
      <c r="C123" s="99" t="s">
        <v>432</v>
      </c>
      <c r="D123" s="99" t="s">
        <v>278</v>
      </c>
      <c r="E123" s="101" t="s">
        <v>277</v>
      </c>
      <c r="F123" s="100" t="s">
        <v>446</v>
      </c>
      <c r="G123" s="100" t="s">
        <v>338</v>
      </c>
      <c r="H123" s="100" t="s">
        <v>1612</v>
      </c>
      <c r="I123" s="100" t="s">
        <v>338</v>
      </c>
      <c r="J123" s="100" t="s">
        <v>2389</v>
      </c>
      <c r="K123" s="100" t="s">
        <v>338</v>
      </c>
      <c r="L123" s="103">
        <v>1270.44</v>
      </c>
      <c r="M123" s="100" t="s">
        <v>444</v>
      </c>
      <c r="N123" s="103">
        <v>1020516.5238293</v>
      </c>
      <c r="O123" s="125" t="s">
        <v>2390</v>
      </c>
    </row>
    <row r="124" spans="1:15" ht="24" customHeight="1">
      <c r="A124" s="126" t="s">
        <v>156</v>
      </c>
      <c r="B124" s="99" t="s">
        <v>33</v>
      </c>
      <c r="C124" s="99" t="s">
        <v>155</v>
      </c>
      <c r="D124" s="99" t="s">
        <v>129</v>
      </c>
      <c r="E124" s="101" t="s">
        <v>39</v>
      </c>
      <c r="F124" s="100" t="s">
        <v>389</v>
      </c>
      <c r="G124" s="100" t="s">
        <v>338</v>
      </c>
      <c r="H124" s="100" t="s">
        <v>2391</v>
      </c>
      <c r="I124" s="100" t="s">
        <v>338</v>
      </c>
      <c r="J124" s="100" t="s">
        <v>2392</v>
      </c>
      <c r="K124" s="100" t="s">
        <v>338</v>
      </c>
      <c r="L124" s="103">
        <v>1265.5999999999999</v>
      </c>
      <c r="M124" s="100" t="s">
        <v>444</v>
      </c>
      <c r="N124" s="103">
        <v>1021782.1238293</v>
      </c>
      <c r="O124" s="125" t="s">
        <v>2393</v>
      </c>
    </row>
    <row r="125" spans="1:15" ht="25.9" customHeight="1">
      <c r="A125" s="126" t="s">
        <v>1414</v>
      </c>
      <c r="B125" s="99" t="s">
        <v>686</v>
      </c>
      <c r="C125" s="99" t="s">
        <v>1415</v>
      </c>
      <c r="D125" s="99" t="s">
        <v>129</v>
      </c>
      <c r="E125" s="101" t="s">
        <v>249</v>
      </c>
      <c r="F125" s="100" t="s">
        <v>2394</v>
      </c>
      <c r="G125" s="100" t="s">
        <v>338</v>
      </c>
      <c r="H125" s="100" t="s">
        <v>1588</v>
      </c>
      <c r="I125" s="100" t="s">
        <v>338</v>
      </c>
      <c r="J125" s="100" t="s">
        <v>2395</v>
      </c>
      <c r="K125" s="100" t="s">
        <v>338</v>
      </c>
      <c r="L125" s="103">
        <v>1248.8639800000001</v>
      </c>
      <c r="M125" s="100" t="s">
        <v>445</v>
      </c>
      <c r="N125" s="103">
        <v>1023030.9878093</v>
      </c>
      <c r="O125" s="125" t="s">
        <v>2396</v>
      </c>
    </row>
    <row r="126" spans="1:15" ht="52.15" customHeight="1">
      <c r="A126" s="126" t="s">
        <v>1355</v>
      </c>
      <c r="B126" s="99" t="s">
        <v>686</v>
      </c>
      <c r="C126" s="99" t="s">
        <v>1356</v>
      </c>
      <c r="D126" s="99" t="s">
        <v>129</v>
      </c>
      <c r="E126" s="101" t="s">
        <v>39</v>
      </c>
      <c r="F126" s="100" t="s">
        <v>420</v>
      </c>
      <c r="G126" s="100" t="s">
        <v>338</v>
      </c>
      <c r="H126" s="100" t="s">
        <v>1590</v>
      </c>
      <c r="I126" s="100" t="s">
        <v>338</v>
      </c>
      <c r="J126" s="100" t="s">
        <v>2397</v>
      </c>
      <c r="K126" s="100" t="s">
        <v>338</v>
      </c>
      <c r="L126" s="103">
        <v>1244.0999999999999</v>
      </c>
      <c r="M126" s="100" t="s">
        <v>445</v>
      </c>
      <c r="N126" s="103">
        <v>1024275.0878093001</v>
      </c>
      <c r="O126" s="125" t="s">
        <v>1950</v>
      </c>
    </row>
    <row r="127" spans="1:15" ht="39" customHeight="1">
      <c r="A127" s="126" t="s">
        <v>1369</v>
      </c>
      <c r="B127" s="99" t="s">
        <v>686</v>
      </c>
      <c r="C127" s="99" t="s">
        <v>960</v>
      </c>
      <c r="D127" s="99" t="s">
        <v>129</v>
      </c>
      <c r="E127" s="101" t="s">
        <v>39</v>
      </c>
      <c r="F127" s="100" t="s">
        <v>493</v>
      </c>
      <c r="G127" s="100" t="s">
        <v>338</v>
      </c>
      <c r="H127" s="100" t="s">
        <v>1591</v>
      </c>
      <c r="I127" s="100" t="s">
        <v>338</v>
      </c>
      <c r="J127" s="100" t="s">
        <v>2398</v>
      </c>
      <c r="K127" s="100" t="s">
        <v>338</v>
      </c>
      <c r="L127" s="103">
        <v>1233.4000000000001</v>
      </c>
      <c r="M127" s="100" t="s">
        <v>445</v>
      </c>
      <c r="N127" s="103">
        <v>1025508.4878093</v>
      </c>
      <c r="O127" s="125" t="s">
        <v>1951</v>
      </c>
    </row>
    <row r="128" spans="1:15" ht="25.9" customHeight="1">
      <c r="A128" s="126" t="s">
        <v>1592</v>
      </c>
      <c r="B128" s="99" t="s">
        <v>686</v>
      </c>
      <c r="C128" s="99" t="s">
        <v>1593</v>
      </c>
      <c r="D128" s="99" t="s">
        <v>368</v>
      </c>
      <c r="E128" s="101" t="s">
        <v>1110</v>
      </c>
      <c r="F128" s="100" t="s">
        <v>2399</v>
      </c>
      <c r="G128" s="100" t="s">
        <v>338</v>
      </c>
      <c r="H128" s="100" t="s">
        <v>1467</v>
      </c>
      <c r="I128" s="100" t="s">
        <v>338</v>
      </c>
      <c r="J128" s="100" t="s">
        <v>2400</v>
      </c>
      <c r="K128" s="100" t="s">
        <v>338</v>
      </c>
      <c r="L128" s="103">
        <v>1194.9128532</v>
      </c>
      <c r="M128" s="100" t="s">
        <v>445</v>
      </c>
      <c r="N128" s="103">
        <v>1026703.4006624999</v>
      </c>
      <c r="O128" s="125" t="s">
        <v>2401</v>
      </c>
    </row>
    <row r="129" spans="1:15" ht="24" customHeight="1">
      <c r="A129" s="126" t="s">
        <v>265</v>
      </c>
      <c r="B129" s="99" t="s">
        <v>33</v>
      </c>
      <c r="C129" s="99" t="s">
        <v>264</v>
      </c>
      <c r="D129" s="99" t="s">
        <v>129</v>
      </c>
      <c r="E129" s="101" t="s">
        <v>39</v>
      </c>
      <c r="F129" s="100" t="s">
        <v>446</v>
      </c>
      <c r="G129" s="100" t="s">
        <v>338</v>
      </c>
      <c r="H129" s="100" t="s">
        <v>1594</v>
      </c>
      <c r="I129" s="100" t="s">
        <v>338</v>
      </c>
      <c r="J129" s="100" t="s">
        <v>2402</v>
      </c>
      <c r="K129" s="100" t="s">
        <v>338</v>
      </c>
      <c r="L129" s="103">
        <v>1184.08</v>
      </c>
      <c r="M129" s="100" t="s">
        <v>445</v>
      </c>
      <c r="N129" s="103">
        <v>1027887.4806625</v>
      </c>
      <c r="O129" s="125" t="s">
        <v>2403</v>
      </c>
    </row>
    <row r="130" spans="1:15" ht="24" customHeight="1">
      <c r="A130" s="126" t="s">
        <v>1596</v>
      </c>
      <c r="B130" s="99" t="s">
        <v>686</v>
      </c>
      <c r="C130" s="99" t="s">
        <v>1597</v>
      </c>
      <c r="D130" s="99" t="s">
        <v>129</v>
      </c>
      <c r="E130" s="101" t="s">
        <v>140</v>
      </c>
      <c r="F130" s="100" t="s">
        <v>2404</v>
      </c>
      <c r="G130" s="100" t="s">
        <v>338</v>
      </c>
      <c r="H130" s="100" t="s">
        <v>1598</v>
      </c>
      <c r="I130" s="100" t="s">
        <v>338</v>
      </c>
      <c r="J130" s="100" t="s">
        <v>2405</v>
      </c>
      <c r="K130" s="100" t="s">
        <v>338</v>
      </c>
      <c r="L130" s="103">
        <v>1170.2155781399999</v>
      </c>
      <c r="M130" s="100" t="s">
        <v>445</v>
      </c>
      <c r="N130" s="103">
        <v>1029057.6962406</v>
      </c>
      <c r="O130" s="125" t="s">
        <v>2406</v>
      </c>
    </row>
    <row r="131" spans="1:15" ht="39" customHeight="1">
      <c r="A131" s="126" t="s">
        <v>427</v>
      </c>
      <c r="B131" s="99" t="s">
        <v>33</v>
      </c>
      <c r="C131" s="99" t="s">
        <v>428</v>
      </c>
      <c r="D131" s="99" t="s">
        <v>368</v>
      </c>
      <c r="E131" s="101" t="s">
        <v>131</v>
      </c>
      <c r="F131" s="100" t="s">
        <v>2407</v>
      </c>
      <c r="G131" s="100" t="s">
        <v>338</v>
      </c>
      <c r="H131" s="100" t="s">
        <v>1520</v>
      </c>
      <c r="I131" s="100" t="s">
        <v>338</v>
      </c>
      <c r="J131" s="100" t="s">
        <v>2408</v>
      </c>
      <c r="K131" s="100" t="s">
        <v>338</v>
      </c>
      <c r="L131" s="103">
        <v>1114.6582920000001</v>
      </c>
      <c r="M131" s="100" t="s">
        <v>447</v>
      </c>
      <c r="N131" s="103">
        <v>1030172.3545326</v>
      </c>
      <c r="O131" s="125" t="s">
        <v>2409</v>
      </c>
    </row>
    <row r="132" spans="1:15" ht="24" customHeight="1">
      <c r="A132" s="126" t="s">
        <v>1378</v>
      </c>
      <c r="B132" s="99" t="s">
        <v>765</v>
      </c>
      <c r="C132" s="99" t="s">
        <v>1379</v>
      </c>
      <c r="D132" s="99" t="s">
        <v>129</v>
      </c>
      <c r="E132" s="101" t="s">
        <v>767</v>
      </c>
      <c r="F132" s="100" t="s">
        <v>438</v>
      </c>
      <c r="G132" s="100" t="s">
        <v>338</v>
      </c>
      <c r="H132" s="100" t="s">
        <v>1595</v>
      </c>
      <c r="I132" s="100" t="s">
        <v>338</v>
      </c>
      <c r="J132" s="100" t="s">
        <v>2410</v>
      </c>
      <c r="K132" s="100" t="s">
        <v>338</v>
      </c>
      <c r="L132" s="103">
        <v>1101.44</v>
      </c>
      <c r="M132" s="100" t="s">
        <v>447</v>
      </c>
      <c r="N132" s="103">
        <v>1031273.7945326</v>
      </c>
      <c r="O132" s="125" t="s">
        <v>2411</v>
      </c>
    </row>
    <row r="133" spans="1:15" ht="24" customHeight="1">
      <c r="A133" s="126" t="s">
        <v>2012</v>
      </c>
      <c r="B133" s="99" t="s">
        <v>686</v>
      </c>
      <c r="C133" s="99" t="s">
        <v>2013</v>
      </c>
      <c r="D133" s="99" t="s">
        <v>129</v>
      </c>
      <c r="E133" s="101" t="s">
        <v>39</v>
      </c>
      <c r="F133" s="100" t="s">
        <v>390</v>
      </c>
      <c r="G133" s="100" t="s">
        <v>338</v>
      </c>
      <c r="H133" s="100" t="s">
        <v>2412</v>
      </c>
      <c r="I133" s="100" t="s">
        <v>338</v>
      </c>
      <c r="J133" s="100" t="s">
        <v>2412</v>
      </c>
      <c r="K133" s="100" t="s">
        <v>338</v>
      </c>
      <c r="L133" s="103">
        <v>1093.6500000000001</v>
      </c>
      <c r="M133" s="100" t="s">
        <v>447</v>
      </c>
      <c r="N133" s="103">
        <v>1032367.4445326</v>
      </c>
      <c r="O133" s="125" t="s">
        <v>2413</v>
      </c>
    </row>
    <row r="134" spans="1:15" ht="25.9" customHeight="1">
      <c r="A134" s="126" t="s">
        <v>1149</v>
      </c>
      <c r="B134" s="99" t="s">
        <v>765</v>
      </c>
      <c r="C134" s="99" t="s">
        <v>1150</v>
      </c>
      <c r="D134" s="99" t="s">
        <v>368</v>
      </c>
      <c r="E134" s="101" t="s">
        <v>1110</v>
      </c>
      <c r="F134" s="100" t="s">
        <v>2414</v>
      </c>
      <c r="G134" s="100" t="s">
        <v>338</v>
      </c>
      <c r="H134" s="100" t="s">
        <v>1609</v>
      </c>
      <c r="I134" s="100" t="s">
        <v>338</v>
      </c>
      <c r="J134" s="100" t="s">
        <v>2415</v>
      </c>
      <c r="K134" s="100" t="s">
        <v>338</v>
      </c>
      <c r="L134" s="103">
        <v>1080.0851166</v>
      </c>
      <c r="M134" s="100" t="s">
        <v>447</v>
      </c>
      <c r="N134" s="103">
        <v>1033447.5296492</v>
      </c>
      <c r="O134" s="125" t="s">
        <v>2416</v>
      </c>
    </row>
    <row r="135" spans="1:15" ht="24" customHeight="1">
      <c r="A135" s="126" t="s">
        <v>1220</v>
      </c>
      <c r="B135" s="99" t="s">
        <v>765</v>
      </c>
      <c r="C135" s="99" t="s">
        <v>1221</v>
      </c>
      <c r="D135" s="99" t="s">
        <v>129</v>
      </c>
      <c r="E135" s="101" t="s">
        <v>767</v>
      </c>
      <c r="F135" s="100" t="s">
        <v>389</v>
      </c>
      <c r="G135" s="100" t="s">
        <v>338</v>
      </c>
      <c r="H135" s="100" t="s">
        <v>1599</v>
      </c>
      <c r="I135" s="100" t="s">
        <v>338</v>
      </c>
      <c r="J135" s="100" t="s">
        <v>2417</v>
      </c>
      <c r="K135" s="100" t="s">
        <v>338</v>
      </c>
      <c r="L135" s="103">
        <v>1076.2</v>
      </c>
      <c r="M135" s="100" t="s">
        <v>447</v>
      </c>
      <c r="N135" s="103">
        <v>1034523.7296492</v>
      </c>
      <c r="O135" s="125" t="s">
        <v>2418</v>
      </c>
    </row>
    <row r="136" spans="1:15" ht="24" customHeight="1">
      <c r="A136" s="126" t="s">
        <v>1184</v>
      </c>
      <c r="B136" s="99" t="s">
        <v>33</v>
      </c>
      <c r="C136" s="99" t="s">
        <v>1185</v>
      </c>
      <c r="D136" s="99" t="s">
        <v>129</v>
      </c>
      <c r="E136" s="101" t="s">
        <v>37</v>
      </c>
      <c r="F136" s="100" t="s">
        <v>2419</v>
      </c>
      <c r="G136" s="100" t="s">
        <v>338</v>
      </c>
      <c r="H136" s="100" t="s">
        <v>2420</v>
      </c>
      <c r="I136" s="100" t="s">
        <v>338</v>
      </c>
      <c r="J136" s="100" t="s">
        <v>2421</v>
      </c>
      <c r="K136" s="100" t="s">
        <v>338</v>
      </c>
      <c r="L136" s="103">
        <v>1041.48624528</v>
      </c>
      <c r="M136" s="100" t="s">
        <v>447</v>
      </c>
      <c r="N136" s="103">
        <v>1035565.2158945</v>
      </c>
      <c r="O136" s="125" t="s">
        <v>2422</v>
      </c>
    </row>
    <row r="137" spans="1:15" ht="24" customHeight="1">
      <c r="A137" s="128" t="s">
        <v>1430</v>
      </c>
      <c r="B137" s="89" t="s">
        <v>33</v>
      </c>
      <c r="C137" s="89" t="s">
        <v>1431</v>
      </c>
      <c r="D137" s="89" t="s">
        <v>129</v>
      </c>
      <c r="E137" s="91" t="s">
        <v>39</v>
      </c>
      <c r="F137" s="90" t="s">
        <v>2423</v>
      </c>
      <c r="G137" s="90" t="s">
        <v>338</v>
      </c>
      <c r="H137" s="90" t="s">
        <v>1604</v>
      </c>
      <c r="I137" s="90" t="s">
        <v>338</v>
      </c>
      <c r="J137" s="90" t="s">
        <v>2424</v>
      </c>
      <c r="K137" s="90" t="s">
        <v>338</v>
      </c>
      <c r="L137" s="92">
        <v>1027.17184752</v>
      </c>
      <c r="M137" s="90" t="s">
        <v>448</v>
      </c>
      <c r="N137" s="92">
        <v>1036592.387742</v>
      </c>
      <c r="O137" s="127" t="s">
        <v>2425</v>
      </c>
    </row>
    <row r="138" spans="1:15" ht="24" customHeight="1">
      <c r="A138" s="128" t="s">
        <v>1605</v>
      </c>
      <c r="B138" s="89" t="s">
        <v>686</v>
      </c>
      <c r="C138" s="89" t="s">
        <v>1606</v>
      </c>
      <c r="D138" s="89" t="s">
        <v>129</v>
      </c>
      <c r="E138" s="91" t="s">
        <v>131</v>
      </c>
      <c r="F138" s="90" t="s">
        <v>2042</v>
      </c>
      <c r="G138" s="90" t="s">
        <v>338</v>
      </c>
      <c r="H138" s="90" t="s">
        <v>1607</v>
      </c>
      <c r="I138" s="90" t="s">
        <v>338</v>
      </c>
      <c r="J138" s="90" t="s">
        <v>2426</v>
      </c>
      <c r="K138" s="90" t="s">
        <v>338</v>
      </c>
      <c r="L138" s="92">
        <v>989.15205506999996</v>
      </c>
      <c r="M138" s="90" t="s">
        <v>448</v>
      </c>
      <c r="N138" s="92">
        <v>1037581.5397971</v>
      </c>
      <c r="O138" s="127" t="s">
        <v>2427</v>
      </c>
    </row>
    <row r="139" spans="1:15" ht="24" customHeight="1">
      <c r="A139" s="128" t="s">
        <v>1601</v>
      </c>
      <c r="B139" s="89" t="s">
        <v>686</v>
      </c>
      <c r="C139" s="89" t="s">
        <v>1602</v>
      </c>
      <c r="D139" s="89" t="s">
        <v>129</v>
      </c>
      <c r="E139" s="91" t="s">
        <v>107</v>
      </c>
      <c r="F139" s="90" t="s">
        <v>2428</v>
      </c>
      <c r="G139" s="90" t="s">
        <v>338</v>
      </c>
      <c r="H139" s="90" t="s">
        <v>1603</v>
      </c>
      <c r="I139" s="90" t="s">
        <v>338</v>
      </c>
      <c r="J139" s="90" t="s">
        <v>2429</v>
      </c>
      <c r="K139" s="90" t="s">
        <v>338</v>
      </c>
      <c r="L139" s="92">
        <v>963.58107552000001</v>
      </c>
      <c r="M139" s="90" t="s">
        <v>448</v>
      </c>
      <c r="N139" s="92">
        <v>1038545.1208726</v>
      </c>
      <c r="O139" s="127" t="s">
        <v>2430</v>
      </c>
    </row>
    <row r="140" spans="1:15" ht="24" customHeight="1">
      <c r="A140" s="128" t="s">
        <v>1119</v>
      </c>
      <c r="B140" s="89" t="s">
        <v>686</v>
      </c>
      <c r="C140" s="89" t="s">
        <v>1120</v>
      </c>
      <c r="D140" s="89" t="s">
        <v>129</v>
      </c>
      <c r="E140" s="91" t="s">
        <v>107</v>
      </c>
      <c r="F140" s="90" t="s">
        <v>2431</v>
      </c>
      <c r="G140" s="90" t="s">
        <v>338</v>
      </c>
      <c r="H140" s="90" t="s">
        <v>1611</v>
      </c>
      <c r="I140" s="90" t="s">
        <v>338</v>
      </c>
      <c r="J140" s="90" t="s">
        <v>2432</v>
      </c>
      <c r="K140" s="90" t="s">
        <v>338</v>
      </c>
      <c r="L140" s="92">
        <v>948.89928599999996</v>
      </c>
      <c r="M140" s="90" t="s">
        <v>448</v>
      </c>
      <c r="N140" s="92">
        <v>1039494.0201585999</v>
      </c>
      <c r="O140" s="127" t="s">
        <v>2433</v>
      </c>
    </row>
    <row r="141" spans="1:15" ht="24" customHeight="1">
      <c r="A141" s="128" t="s">
        <v>530</v>
      </c>
      <c r="B141" s="89" t="s">
        <v>33</v>
      </c>
      <c r="C141" s="89" t="s">
        <v>531</v>
      </c>
      <c r="D141" s="89" t="s">
        <v>129</v>
      </c>
      <c r="E141" s="91" t="s">
        <v>39</v>
      </c>
      <c r="F141" s="90" t="s">
        <v>2434</v>
      </c>
      <c r="G141" s="90" t="s">
        <v>338</v>
      </c>
      <c r="H141" s="90" t="s">
        <v>2435</v>
      </c>
      <c r="I141" s="90" t="s">
        <v>338</v>
      </c>
      <c r="J141" s="90" t="s">
        <v>2436</v>
      </c>
      <c r="K141" s="90" t="s">
        <v>338</v>
      </c>
      <c r="L141" s="92">
        <v>946.08</v>
      </c>
      <c r="M141" s="90" t="s">
        <v>448</v>
      </c>
      <c r="N141" s="92">
        <v>1040440.1001586</v>
      </c>
      <c r="O141" s="127" t="s">
        <v>2437</v>
      </c>
    </row>
    <row r="142" spans="1:15" ht="25.9" customHeight="1">
      <c r="A142" s="128" t="s">
        <v>1042</v>
      </c>
      <c r="B142" s="89" t="s">
        <v>686</v>
      </c>
      <c r="C142" s="89" t="s">
        <v>1043</v>
      </c>
      <c r="D142" s="89" t="s">
        <v>129</v>
      </c>
      <c r="E142" s="91" t="s">
        <v>107</v>
      </c>
      <c r="F142" s="90" t="s">
        <v>2438</v>
      </c>
      <c r="G142" s="90" t="s">
        <v>338</v>
      </c>
      <c r="H142" s="90" t="s">
        <v>1608</v>
      </c>
      <c r="I142" s="90" t="s">
        <v>338</v>
      </c>
      <c r="J142" s="90" t="s">
        <v>2439</v>
      </c>
      <c r="K142" s="90" t="s">
        <v>338</v>
      </c>
      <c r="L142" s="92">
        <v>865.79997456000001</v>
      </c>
      <c r="M142" s="90" t="s">
        <v>449</v>
      </c>
      <c r="N142" s="92">
        <v>1041305.9001332</v>
      </c>
      <c r="O142" s="127" t="s">
        <v>2440</v>
      </c>
    </row>
    <row r="143" spans="1:15" ht="24" customHeight="1">
      <c r="A143" s="128" t="s">
        <v>1333</v>
      </c>
      <c r="B143" s="89" t="s">
        <v>686</v>
      </c>
      <c r="C143" s="89" t="s">
        <v>1334</v>
      </c>
      <c r="D143" s="89" t="s">
        <v>129</v>
      </c>
      <c r="E143" s="91" t="s">
        <v>37</v>
      </c>
      <c r="F143" s="90" t="s">
        <v>1721</v>
      </c>
      <c r="G143" s="90" t="s">
        <v>338</v>
      </c>
      <c r="H143" s="90" t="s">
        <v>1617</v>
      </c>
      <c r="I143" s="90" t="s">
        <v>338</v>
      </c>
      <c r="J143" s="90" t="s">
        <v>2441</v>
      </c>
      <c r="K143" s="90" t="s">
        <v>338</v>
      </c>
      <c r="L143" s="92">
        <v>865.44</v>
      </c>
      <c r="M143" s="90" t="s">
        <v>449</v>
      </c>
      <c r="N143" s="92">
        <v>1042171.3401332001</v>
      </c>
      <c r="O143" s="127" t="s">
        <v>2442</v>
      </c>
    </row>
    <row r="144" spans="1:15" ht="25.9" customHeight="1">
      <c r="A144" s="128" t="s">
        <v>1215</v>
      </c>
      <c r="B144" s="89" t="s">
        <v>33</v>
      </c>
      <c r="C144" s="89" t="s">
        <v>1216</v>
      </c>
      <c r="D144" s="89" t="s">
        <v>129</v>
      </c>
      <c r="E144" s="91" t="s">
        <v>37</v>
      </c>
      <c r="F144" s="90" t="s">
        <v>2443</v>
      </c>
      <c r="G144" s="90" t="s">
        <v>338</v>
      </c>
      <c r="H144" s="90" t="s">
        <v>2444</v>
      </c>
      <c r="I144" s="90" t="s">
        <v>338</v>
      </c>
      <c r="J144" s="90" t="s">
        <v>2445</v>
      </c>
      <c r="K144" s="90" t="s">
        <v>338</v>
      </c>
      <c r="L144" s="92">
        <v>854.18550000000005</v>
      </c>
      <c r="M144" s="90" t="s">
        <v>449</v>
      </c>
      <c r="N144" s="92">
        <v>1043025.5256332</v>
      </c>
      <c r="O144" s="127" t="s">
        <v>2446</v>
      </c>
    </row>
    <row r="145" spans="1:15" ht="25.9" customHeight="1">
      <c r="A145" s="128" t="s">
        <v>1047</v>
      </c>
      <c r="B145" s="89" t="s">
        <v>686</v>
      </c>
      <c r="C145" s="89" t="s">
        <v>1048</v>
      </c>
      <c r="D145" s="89" t="s">
        <v>129</v>
      </c>
      <c r="E145" s="91" t="s">
        <v>1035</v>
      </c>
      <c r="F145" s="90" t="s">
        <v>1644</v>
      </c>
      <c r="G145" s="90" t="s">
        <v>338</v>
      </c>
      <c r="H145" s="90" t="s">
        <v>1475</v>
      </c>
      <c r="I145" s="90" t="s">
        <v>338</v>
      </c>
      <c r="J145" s="90" t="s">
        <v>1645</v>
      </c>
      <c r="K145" s="90" t="s">
        <v>338</v>
      </c>
      <c r="L145" s="92">
        <v>845.23599999999999</v>
      </c>
      <c r="M145" s="90" t="s">
        <v>449</v>
      </c>
      <c r="N145" s="92">
        <v>1043870.7616332</v>
      </c>
      <c r="O145" s="127" t="s">
        <v>2447</v>
      </c>
    </row>
    <row r="146" spans="1:15" ht="24" customHeight="1">
      <c r="A146" s="128" t="s">
        <v>1385</v>
      </c>
      <c r="B146" s="89" t="s">
        <v>808</v>
      </c>
      <c r="C146" s="89" t="s">
        <v>1386</v>
      </c>
      <c r="D146" s="89" t="s">
        <v>129</v>
      </c>
      <c r="E146" s="91" t="s">
        <v>39</v>
      </c>
      <c r="F146" s="90" t="s">
        <v>420</v>
      </c>
      <c r="G146" s="90" t="s">
        <v>338</v>
      </c>
      <c r="H146" s="90" t="s">
        <v>1618</v>
      </c>
      <c r="I146" s="90" t="s">
        <v>338</v>
      </c>
      <c r="J146" s="90" t="s">
        <v>2448</v>
      </c>
      <c r="K146" s="90" t="s">
        <v>338</v>
      </c>
      <c r="L146" s="92">
        <v>831.36</v>
      </c>
      <c r="M146" s="90" t="s">
        <v>449</v>
      </c>
      <c r="N146" s="92">
        <v>1044702.1216332</v>
      </c>
      <c r="O146" s="127" t="s">
        <v>2449</v>
      </c>
    </row>
    <row r="147" spans="1:15" ht="25.9" customHeight="1">
      <c r="A147" s="128" t="s">
        <v>1408</v>
      </c>
      <c r="B147" s="89" t="s">
        <v>33</v>
      </c>
      <c r="C147" s="89" t="s">
        <v>1409</v>
      </c>
      <c r="D147" s="89" t="s">
        <v>129</v>
      </c>
      <c r="E147" s="91" t="s">
        <v>39</v>
      </c>
      <c r="F147" s="90" t="s">
        <v>2450</v>
      </c>
      <c r="G147" s="90" t="s">
        <v>338</v>
      </c>
      <c r="H147" s="90" t="s">
        <v>2451</v>
      </c>
      <c r="I147" s="90" t="s">
        <v>338</v>
      </c>
      <c r="J147" s="90" t="s">
        <v>2452</v>
      </c>
      <c r="K147" s="90" t="s">
        <v>338</v>
      </c>
      <c r="L147" s="92">
        <v>815.34253552500002</v>
      </c>
      <c r="M147" s="90" t="s">
        <v>452</v>
      </c>
      <c r="N147" s="92">
        <v>1045517.4641687</v>
      </c>
      <c r="O147" s="127" t="s">
        <v>2453</v>
      </c>
    </row>
    <row r="148" spans="1:15" ht="24" customHeight="1">
      <c r="A148" s="128" t="s">
        <v>1614</v>
      </c>
      <c r="B148" s="89" t="s">
        <v>686</v>
      </c>
      <c r="C148" s="89" t="s">
        <v>1615</v>
      </c>
      <c r="D148" s="89" t="s">
        <v>368</v>
      </c>
      <c r="E148" s="91" t="s">
        <v>131</v>
      </c>
      <c r="F148" s="90" t="s">
        <v>2454</v>
      </c>
      <c r="G148" s="90" t="s">
        <v>338</v>
      </c>
      <c r="H148" s="90" t="s">
        <v>1467</v>
      </c>
      <c r="I148" s="90" t="s">
        <v>338</v>
      </c>
      <c r="J148" s="90" t="s">
        <v>2455</v>
      </c>
      <c r="K148" s="90" t="s">
        <v>338</v>
      </c>
      <c r="L148" s="92">
        <v>798.83797800000002</v>
      </c>
      <c r="M148" s="90" t="s">
        <v>452</v>
      </c>
      <c r="N148" s="92">
        <v>1046316.3021467</v>
      </c>
      <c r="O148" s="127" t="s">
        <v>2456</v>
      </c>
    </row>
    <row r="149" spans="1:15" ht="25.9" customHeight="1">
      <c r="A149" s="128" t="s">
        <v>1351</v>
      </c>
      <c r="B149" s="89" t="s">
        <v>686</v>
      </c>
      <c r="C149" s="89" t="s">
        <v>1352</v>
      </c>
      <c r="D149" s="89" t="s">
        <v>129</v>
      </c>
      <c r="E149" s="91" t="s">
        <v>39</v>
      </c>
      <c r="F149" s="90" t="s">
        <v>420</v>
      </c>
      <c r="G149" s="90" t="s">
        <v>338</v>
      </c>
      <c r="H149" s="90" t="s">
        <v>1527</v>
      </c>
      <c r="I149" s="90" t="s">
        <v>338</v>
      </c>
      <c r="J149" s="90" t="s">
        <v>2457</v>
      </c>
      <c r="K149" s="90" t="s">
        <v>338</v>
      </c>
      <c r="L149" s="92">
        <v>784.86</v>
      </c>
      <c r="M149" s="90" t="s">
        <v>452</v>
      </c>
      <c r="N149" s="92">
        <v>1047101.1621467</v>
      </c>
      <c r="O149" s="127" t="s">
        <v>2458</v>
      </c>
    </row>
    <row r="150" spans="1:15" ht="25.9" customHeight="1">
      <c r="A150" s="128" t="s">
        <v>1619</v>
      </c>
      <c r="B150" s="89" t="s">
        <v>686</v>
      </c>
      <c r="C150" s="89" t="s">
        <v>1620</v>
      </c>
      <c r="D150" s="89" t="s">
        <v>368</v>
      </c>
      <c r="E150" s="91" t="s">
        <v>131</v>
      </c>
      <c r="F150" s="90" t="s">
        <v>2459</v>
      </c>
      <c r="G150" s="90" t="s">
        <v>338</v>
      </c>
      <c r="H150" s="90" t="s">
        <v>1467</v>
      </c>
      <c r="I150" s="90" t="s">
        <v>338</v>
      </c>
      <c r="J150" s="90" t="s">
        <v>2460</v>
      </c>
      <c r="K150" s="90" t="s">
        <v>338</v>
      </c>
      <c r="L150" s="92">
        <v>753.95270143499999</v>
      </c>
      <c r="M150" s="90" t="s">
        <v>452</v>
      </c>
      <c r="N150" s="92">
        <v>1047855.1148481</v>
      </c>
      <c r="O150" s="127" t="s">
        <v>2461</v>
      </c>
    </row>
    <row r="151" spans="1:15" ht="39" customHeight="1">
      <c r="A151" s="128" t="s">
        <v>2027</v>
      </c>
      <c r="B151" s="89" t="s">
        <v>686</v>
      </c>
      <c r="C151" s="89" t="s">
        <v>1990</v>
      </c>
      <c r="D151" s="89" t="s">
        <v>129</v>
      </c>
      <c r="E151" s="91" t="s">
        <v>767</v>
      </c>
      <c r="F151" s="90" t="s">
        <v>390</v>
      </c>
      <c r="G151" s="90" t="s">
        <v>338</v>
      </c>
      <c r="H151" s="90" t="s">
        <v>2462</v>
      </c>
      <c r="I151" s="90" t="s">
        <v>338</v>
      </c>
      <c r="J151" s="90" t="s">
        <v>2462</v>
      </c>
      <c r="K151" s="90" t="s">
        <v>338</v>
      </c>
      <c r="L151" s="92">
        <v>734.27</v>
      </c>
      <c r="M151" s="90" t="s">
        <v>452</v>
      </c>
      <c r="N151" s="92">
        <v>1048589.3848480999</v>
      </c>
      <c r="O151" s="127" t="s">
        <v>2463</v>
      </c>
    </row>
    <row r="152" spans="1:15" ht="24" customHeight="1">
      <c r="A152" s="128" t="s">
        <v>1159</v>
      </c>
      <c r="B152" s="89" t="s">
        <v>33</v>
      </c>
      <c r="C152" s="89" t="s">
        <v>1160</v>
      </c>
      <c r="D152" s="89" t="s">
        <v>129</v>
      </c>
      <c r="E152" s="91" t="s">
        <v>39</v>
      </c>
      <c r="F152" s="90" t="s">
        <v>2464</v>
      </c>
      <c r="G152" s="90" t="s">
        <v>338</v>
      </c>
      <c r="H152" s="90" t="s">
        <v>2465</v>
      </c>
      <c r="I152" s="90" t="s">
        <v>338</v>
      </c>
      <c r="J152" s="90" t="s">
        <v>2466</v>
      </c>
      <c r="K152" s="90" t="s">
        <v>338</v>
      </c>
      <c r="L152" s="92">
        <v>705.6</v>
      </c>
      <c r="M152" s="90" t="s">
        <v>453</v>
      </c>
      <c r="N152" s="92">
        <v>1049294.9848481</v>
      </c>
      <c r="O152" s="127" t="s">
        <v>2467</v>
      </c>
    </row>
    <row r="153" spans="1:15" ht="25.9" customHeight="1">
      <c r="A153" s="128" t="s">
        <v>1019</v>
      </c>
      <c r="B153" s="89" t="s">
        <v>686</v>
      </c>
      <c r="C153" s="89" t="s">
        <v>1020</v>
      </c>
      <c r="D153" s="89" t="s">
        <v>129</v>
      </c>
      <c r="E153" s="91" t="s">
        <v>39</v>
      </c>
      <c r="F153" s="90" t="s">
        <v>390</v>
      </c>
      <c r="G153" s="90" t="s">
        <v>338</v>
      </c>
      <c r="H153" s="90" t="s">
        <v>1647</v>
      </c>
      <c r="I153" s="90" t="s">
        <v>338</v>
      </c>
      <c r="J153" s="90" t="s">
        <v>1647</v>
      </c>
      <c r="K153" s="90" t="s">
        <v>338</v>
      </c>
      <c r="L153" s="92">
        <v>694.26</v>
      </c>
      <c r="M153" s="90" t="s">
        <v>453</v>
      </c>
      <c r="N153" s="92">
        <v>1049989.2448481</v>
      </c>
      <c r="O153" s="127" t="s">
        <v>2468</v>
      </c>
    </row>
    <row r="154" spans="1:15" ht="25.9" customHeight="1">
      <c r="A154" s="128" t="s">
        <v>1157</v>
      </c>
      <c r="B154" s="89" t="s">
        <v>33</v>
      </c>
      <c r="C154" s="89" t="s">
        <v>1158</v>
      </c>
      <c r="D154" s="89" t="s">
        <v>129</v>
      </c>
      <c r="E154" s="91" t="s">
        <v>37</v>
      </c>
      <c r="F154" s="90" t="s">
        <v>2469</v>
      </c>
      <c r="G154" s="90" t="s">
        <v>338</v>
      </c>
      <c r="H154" s="90" t="s">
        <v>2470</v>
      </c>
      <c r="I154" s="90" t="s">
        <v>338</v>
      </c>
      <c r="J154" s="90" t="s">
        <v>2471</v>
      </c>
      <c r="K154" s="90" t="s">
        <v>338</v>
      </c>
      <c r="L154" s="92">
        <v>678.447</v>
      </c>
      <c r="M154" s="90" t="s">
        <v>453</v>
      </c>
      <c r="N154" s="92">
        <v>1050667.6918480999</v>
      </c>
      <c r="O154" s="127" t="s">
        <v>2472</v>
      </c>
    </row>
    <row r="155" spans="1:15" ht="25.9" customHeight="1">
      <c r="A155" s="128" t="s">
        <v>234</v>
      </c>
      <c r="B155" s="89" t="s">
        <v>33</v>
      </c>
      <c r="C155" s="89" t="s">
        <v>233</v>
      </c>
      <c r="D155" s="89" t="s">
        <v>129</v>
      </c>
      <c r="E155" s="91" t="s">
        <v>37</v>
      </c>
      <c r="F155" s="90" t="s">
        <v>2473</v>
      </c>
      <c r="G155" s="90" t="s">
        <v>338</v>
      </c>
      <c r="H155" s="90" t="s">
        <v>2474</v>
      </c>
      <c r="I155" s="90" t="s">
        <v>338</v>
      </c>
      <c r="J155" s="90" t="s">
        <v>2475</v>
      </c>
      <c r="K155" s="90" t="s">
        <v>338</v>
      </c>
      <c r="L155" s="92">
        <v>677.01477690000002</v>
      </c>
      <c r="M155" s="90" t="s">
        <v>453</v>
      </c>
      <c r="N155" s="92">
        <v>1051344.7066250001</v>
      </c>
      <c r="O155" s="127" t="s">
        <v>2476</v>
      </c>
    </row>
    <row r="156" spans="1:15" ht="25.9" customHeight="1">
      <c r="A156" s="128" t="s">
        <v>1622</v>
      </c>
      <c r="B156" s="89" t="s">
        <v>33</v>
      </c>
      <c r="C156" s="89" t="s">
        <v>1623</v>
      </c>
      <c r="D156" s="89" t="s">
        <v>129</v>
      </c>
      <c r="E156" s="91" t="s">
        <v>107</v>
      </c>
      <c r="F156" s="90" t="s">
        <v>2477</v>
      </c>
      <c r="G156" s="90" t="s">
        <v>338</v>
      </c>
      <c r="H156" s="90" t="s">
        <v>2478</v>
      </c>
      <c r="I156" s="90" t="s">
        <v>338</v>
      </c>
      <c r="J156" s="90" t="s">
        <v>2479</v>
      </c>
      <c r="K156" s="90" t="s">
        <v>338</v>
      </c>
      <c r="L156" s="92">
        <v>638.63942399999996</v>
      </c>
      <c r="M156" s="90" t="s">
        <v>453</v>
      </c>
      <c r="N156" s="92">
        <v>1051983.346049</v>
      </c>
      <c r="O156" s="127" t="s">
        <v>2480</v>
      </c>
    </row>
    <row r="157" spans="1:15" ht="64.900000000000006" customHeight="1">
      <c r="A157" s="128" t="s">
        <v>1212</v>
      </c>
      <c r="B157" s="89" t="s">
        <v>33</v>
      </c>
      <c r="C157" s="89" t="s">
        <v>1213</v>
      </c>
      <c r="D157" s="89" t="s">
        <v>129</v>
      </c>
      <c r="E157" s="91" t="s">
        <v>37</v>
      </c>
      <c r="F157" s="90" t="s">
        <v>2481</v>
      </c>
      <c r="G157" s="90" t="s">
        <v>338</v>
      </c>
      <c r="H157" s="90" t="s">
        <v>2482</v>
      </c>
      <c r="I157" s="90" t="s">
        <v>338</v>
      </c>
      <c r="J157" s="90" t="s">
        <v>2483</v>
      </c>
      <c r="K157" s="90" t="s">
        <v>338</v>
      </c>
      <c r="L157" s="92">
        <v>636.10583759999997</v>
      </c>
      <c r="M157" s="90" t="s">
        <v>453</v>
      </c>
      <c r="N157" s="92">
        <v>1052619.4518866001</v>
      </c>
      <c r="O157" s="127" t="s">
        <v>2484</v>
      </c>
    </row>
    <row r="158" spans="1:15" ht="24" customHeight="1">
      <c r="A158" s="128" t="s">
        <v>393</v>
      </c>
      <c r="B158" s="89" t="s">
        <v>33</v>
      </c>
      <c r="C158" s="89" t="s">
        <v>394</v>
      </c>
      <c r="D158" s="89" t="s">
        <v>368</v>
      </c>
      <c r="E158" s="91" t="s">
        <v>131</v>
      </c>
      <c r="F158" s="90" t="s">
        <v>2485</v>
      </c>
      <c r="G158" s="90" t="s">
        <v>338</v>
      </c>
      <c r="H158" s="90" t="s">
        <v>1551</v>
      </c>
      <c r="I158" s="90" t="s">
        <v>338</v>
      </c>
      <c r="J158" s="90" t="s">
        <v>2486</v>
      </c>
      <c r="K158" s="90" t="s">
        <v>338</v>
      </c>
      <c r="L158" s="92">
        <v>631.14715975599995</v>
      </c>
      <c r="M158" s="90" t="s">
        <v>453</v>
      </c>
      <c r="N158" s="92">
        <v>1053250.5990464</v>
      </c>
      <c r="O158" s="127" t="s">
        <v>2487</v>
      </c>
    </row>
    <row r="159" spans="1:15" ht="24" customHeight="1">
      <c r="A159" s="128" t="s">
        <v>965</v>
      </c>
      <c r="B159" s="89" t="s">
        <v>33</v>
      </c>
      <c r="C159" s="89" t="s">
        <v>966</v>
      </c>
      <c r="D159" s="89" t="s">
        <v>129</v>
      </c>
      <c r="E159" s="91" t="s">
        <v>39</v>
      </c>
      <c r="F159" s="90" t="s">
        <v>438</v>
      </c>
      <c r="G159" s="90" t="s">
        <v>338</v>
      </c>
      <c r="H159" s="90" t="s">
        <v>1626</v>
      </c>
      <c r="I159" s="90" t="s">
        <v>338</v>
      </c>
      <c r="J159" s="90" t="s">
        <v>2488</v>
      </c>
      <c r="K159" s="90" t="s">
        <v>338</v>
      </c>
      <c r="L159" s="92">
        <v>622.96</v>
      </c>
      <c r="M159" s="90" t="s">
        <v>453</v>
      </c>
      <c r="N159" s="92">
        <v>1053873.5590464</v>
      </c>
      <c r="O159" s="127" t="s">
        <v>2489</v>
      </c>
    </row>
    <row r="160" spans="1:15" ht="24" customHeight="1">
      <c r="A160" s="128" t="s">
        <v>396</v>
      </c>
      <c r="B160" s="89" t="s">
        <v>33</v>
      </c>
      <c r="C160" s="89" t="s">
        <v>397</v>
      </c>
      <c r="D160" s="89" t="s">
        <v>278</v>
      </c>
      <c r="E160" s="91" t="s">
        <v>131</v>
      </c>
      <c r="F160" s="90" t="s">
        <v>2490</v>
      </c>
      <c r="G160" s="90" t="s">
        <v>338</v>
      </c>
      <c r="H160" s="90" t="s">
        <v>1519</v>
      </c>
      <c r="I160" s="90" t="s">
        <v>338</v>
      </c>
      <c r="J160" s="90" t="s">
        <v>2491</v>
      </c>
      <c r="K160" s="90" t="s">
        <v>338</v>
      </c>
      <c r="L160" s="92">
        <v>614.45057852699995</v>
      </c>
      <c r="M160" s="90" t="s">
        <v>453</v>
      </c>
      <c r="N160" s="92">
        <v>1054488.0096249001</v>
      </c>
      <c r="O160" s="127" t="s">
        <v>2492</v>
      </c>
    </row>
    <row r="161" spans="1:15" ht="25.9" customHeight="1">
      <c r="A161" s="128" t="s">
        <v>171</v>
      </c>
      <c r="B161" s="89" t="s">
        <v>33</v>
      </c>
      <c r="C161" s="89" t="s">
        <v>170</v>
      </c>
      <c r="D161" s="89" t="s">
        <v>129</v>
      </c>
      <c r="E161" s="91" t="s">
        <v>39</v>
      </c>
      <c r="F161" s="90" t="s">
        <v>390</v>
      </c>
      <c r="G161" s="90" t="s">
        <v>338</v>
      </c>
      <c r="H161" s="90" t="s">
        <v>1627</v>
      </c>
      <c r="I161" s="90" t="s">
        <v>338</v>
      </c>
      <c r="J161" s="90" t="s">
        <v>1627</v>
      </c>
      <c r="K161" s="90" t="s">
        <v>338</v>
      </c>
      <c r="L161" s="92">
        <v>612.66</v>
      </c>
      <c r="M161" s="90" t="s">
        <v>453</v>
      </c>
      <c r="N161" s="92">
        <v>1055100.6696249</v>
      </c>
      <c r="O161" s="127" t="s">
        <v>1952</v>
      </c>
    </row>
    <row r="162" spans="1:15" ht="24" customHeight="1">
      <c r="A162" s="128" t="s">
        <v>1031</v>
      </c>
      <c r="B162" s="89" t="s">
        <v>686</v>
      </c>
      <c r="C162" s="89" t="s">
        <v>1032</v>
      </c>
      <c r="D162" s="89" t="s">
        <v>129</v>
      </c>
      <c r="E162" s="91" t="s">
        <v>32</v>
      </c>
      <c r="F162" s="90" t="s">
        <v>1652</v>
      </c>
      <c r="G162" s="90" t="s">
        <v>338</v>
      </c>
      <c r="H162" s="90" t="s">
        <v>1653</v>
      </c>
      <c r="I162" s="90" t="s">
        <v>338</v>
      </c>
      <c r="J162" s="90" t="s">
        <v>1654</v>
      </c>
      <c r="K162" s="90" t="s">
        <v>338</v>
      </c>
      <c r="L162" s="92">
        <v>606.3288</v>
      </c>
      <c r="M162" s="90" t="s">
        <v>453</v>
      </c>
      <c r="N162" s="92">
        <v>1055706.9984249</v>
      </c>
      <c r="O162" s="127" t="s">
        <v>1953</v>
      </c>
    </row>
    <row r="163" spans="1:15" ht="25.9" customHeight="1">
      <c r="A163" s="128" t="s">
        <v>439</v>
      </c>
      <c r="B163" s="89" t="s">
        <v>33</v>
      </c>
      <c r="C163" s="89" t="s">
        <v>440</v>
      </c>
      <c r="D163" s="89" t="s">
        <v>278</v>
      </c>
      <c r="E163" s="91" t="s">
        <v>131</v>
      </c>
      <c r="F163" s="90" t="s">
        <v>2493</v>
      </c>
      <c r="G163" s="90" t="s">
        <v>338</v>
      </c>
      <c r="H163" s="90" t="s">
        <v>1488</v>
      </c>
      <c r="I163" s="90" t="s">
        <v>338</v>
      </c>
      <c r="J163" s="90" t="s">
        <v>2494</v>
      </c>
      <c r="K163" s="90" t="s">
        <v>338</v>
      </c>
      <c r="L163" s="92">
        <v>602.14440179300004</v>
      </c>
      <c r="M163" s="90" t="s">
        <v>453</v>
      </c>
      <c r="N163" s="92">
        <v>1056309.1428266999</v>
      </c>
      <c r="O163" s="127" t="s">
        <v>1954</v>
      </c>
    </row>
    <row r="164" spans="1:15" ht="24" customHeight="1">
      <c r="A164" s="128" t="s">
        <v>1370</v>
      </c>
      <c r="B164" s="89" t="s">
        <v>33</v>
      </c>
      <c r="C164" s="89" t="s">
        <v>1371</v>
      </c>
      <c r="D164" s="89" t="s">
        <v>129</v>
      </c>
      <c r="E164" s="91" t="s">
        <v>39</v>
      </c>
      <c r="F164" s="90" t="s">
        <v>438</v>
      </c>
      <c r="G164" s="90" t="s">
        <v>338</v>
      </c>
      <c r="H164" s="90" t="s">
        <v>1629</v>
      </c>
      <c r="I164" s="90" t="s">
        <v>338</v>
      </c>
      <c r="J164" s="90" t="s">
        <v>2495</v>
      </c>
      <c r="K164" s="90" t="s">
        <v>338</v>
      </c>
      <c r="L164" s="92">
        <v>598.32000000000005</v>
      </c>
      <c r="M164" s="90" t="s">
        <v>462</v>
      </c>
      <c r="N164" s="92">
        <v>1056907.4628266999</v>
      </c>
      <c r="O164" s="127" t="s">
        <v>2496</v>
      </c>
    </row>
    <row r="165" spans="1:15" ht="25.9" customHeight="1">
      <c r="A165" s="128" t="s">
        <v>1245</v>
      </c>
      <c r="B165" s="89" t="s">
        <v>33</v>
      </c>
      <c r="C165" s="89" t="s">
        <v>1246</v>
      </c>
      <c r="D165" s="89" t="s">
        <v>129</v>
      </c>
      <c r="E165" s="91" t="s">
        <v>37</v>
      </c>
      <c r="F165" s="90" t="s">
        <v>2497</v>
      </c>
      <c r="G165" s="90" t="s">
        <v>338</v>
      </c>
      <c r="H165" s="90" t="s">
        <v>2498</v>
      </c>
      <c r="I165" s="90" t="s">
        <v>338</v>
      </c>
      <c r="J165" s="90" t="s">
        <v>2499</v>
      </c>
      <c r="K165" s="90" t="s">
        <v>338</v>
      </c>
      <c r="L165" s="92">
        <v>595.85098187999995</v>
      </c>
      <c r="M165" s="90" t="s">
        <v>462</v>
      </c>
      <c r="N165" s="92">
        <v>1057503.3138086</v>
      </c>
      <c r="O165" s="127" t="s">
        <v>1633</v>
      </c>
    </row>
    <row r="166" spans="1:15" ht="25.9" customHeight="1">
      <c r="A166" s="128" t="s">
        <v>1436</v>
      </c>
      <c r="B166" s="89" t="s">
        <v>33</v>
      </c>
      <c r="C166" s="89" t="s">
        <v>1437</v>
      </c>
      <c r="D166" s="89" t="s">
        <v>129</v>
      </c>
      <c r="E166" s="91" t="s">
        <v>268</v>
      </c>
      <c r="F166" s="90" t="s">
        <v>2500</v>
      </c>
      <c r="G166" s="90" t="s">
        <v>338</v>
      </c>
      <c r="H166" s="90" t="s">
        <v>2501</v>
      </c>
      <c r="I166" s="90" t="s">
        <v>338</v>
      </c>
      <c r="J166" s="90" t="s">
        <v>2502</v>
      </c>
      <c r="K166" s="90" t="s">
        <v>338</v>
      </c>
      <c r="L166" s="92">
        <v>591.95324159999996</v>
      </c>
      <c r="M166" s="90" t="s">
        <v>462</v>
      </c>
      <c r="N166" s="92">
        <v>1058095.2670501999</v>
      </c>
      <c r="O166" s="127" t="s">
        <v>2503</v>
      </c>
    </row>
    <row r="167" spans="1:15" ht="39" customHeight="1">
      <c r="A167" s="128" t="s">
        <v>450</v>
      </c>
      <c r="B167" s="89" t="s">
        <v>33</v>
      </c>
      <c r="C167" s="89" t="s">
        <v>451</v>
      </c>
      <c r="D167" s="89" t="s">
        <v>278</v>
      </c>
      <c r="E167" s="91" t="s">
        <v>39</v>
      </c>
      <c r="F167" s="90" t="s">
        <v>2504</v>
      </c>
      <c r="G167" s="90" t="s">
        <v>338</v>
      </c>
      <c r="H167" s="90" t="s">
        <v>2505</v>
      </c>
      <c r="I167" s="90" t="s">
        <v>338</v>
      </c>
      <c r="J167" s="90" t="s">
        <v>2506</v>
      </c>
      <c r="K167" s="90" t="s">
        <v>338</v>
      </c>
      <c r="L167" s="92">
        <v>568.12246210199999</v>
      </c>
      <c r="M167" s="90" t="s">
        <v>462</v>
      </c>
      <c r="N167" s="92">
        <v>1058663.3895123</v>
      </c>
      <c r="O167" s="127" t="s">
        <v>2507</v>
      </c>
    </row>
    <row r="168" spans="1:15" ht="25.9" customHeight="1">
      <c r="A168" s="128" t="s">
        <v>1624</v>
      </c>
      <c r="B168" s="89" t="s">
        <v>686</v>
      </c>
      <c r="C168" s="89" t="s">
        <v>1625</v>
      </c>
      <c r="D168" s="89" t="s">
        <v>368</v>
      </c>
      <c r="E168" s="91" t="s">
        <v>131</v>
      </c>
      <c r="F168" s="90" t="s">
        <v>2508</v>
      </c>
      <c r="G168" s="90" t="s">
        <v>338</v>
      </c>
      <c r="H168" s="90" t="s">
        <v>1465</v>
      </c>
      <c r="I168" s="90" t="s">
        <v>338</v>
      </c>
      <c r="J168" s="90" t="s">
        <v>2509</v>
      </c>
      <c r="K168" s="90" t="s">
        <v>338</v>
      </c>
      <c r="L168" s="92">
        <v>564.22096950000002</v>
      </c>
      <c r="M168" s="90" t="s">
        <v>462</v>
      </c>
      <c r="N168" s="92">
        <v>1059227.6104818</v>
      </c>
      <c r="O168" s="127" t="s">
        <v>2510</v>
      </c>
    </row>
    <row r="169" spans="1:15" ht="25.9" customHeight="1">
      <c r="A169" s="128" t="s">
        <v>1335</v>
      </c>
      <c r="B169" s="89" t="s">
        <v>686</v>
      </c>
      <c r="C169" s="89" t="s">
        <v>1336</v>
      </c>
      <c r="D169" s="89" t="s">
        <v>129</v>
      </c>
      <c r="E169" s="91" t="s">
        <v>37</v>
      </c>
      <c r="F169" s="90" t="s">
        <v>1721</v>
      </c>
      <c r="G169" s="90" t="s">
        <v>338</v>
      </c>
      <c r="H169" s="90" t="s">
        <v>1634</v>
      </c>
      <c r="I169" s="90" t="s">
        <v>338</v>
      </c>
      <c r="J169" s="90" t="s">
        <v>2511</v>
      </c>
      <c r="K169" s="90" t="s">
        <v>338</v>
      </c>
      <c r="L169" s="92">
        <v>557.76</v>
      </c>
      <c r="M169" s="90" t="s">
        <v>462</v>
      </c>
      <c r="N169" s="92">
        <v>1059785.3704818001</v>
      </c>
      <c r="O169" s="127" t="s">
        <v>2512</v>
      </c>
    </row>
    <row r="170" spans="1:15" ht="24" customHeight="1">
      <c r="A170" s="128" t="s">
        <v>198</v>
      </c>
      <c r="B170" s="89" t="s">
        <v>33</v>
      </c>
      <c r="C170" s="89" t="s">
        <v>197</v>
      </c>
      <c r="D170" s="89" t="s">
        <v>129</v>
      </c>
      <c r="E170" s="91" t="s">
        <v>107</v>
      </c>
      <c r="F170" s="90" t="s">
        <v>2513</v>
      </c>
      <c r="G170" s="90" t="s">
        <v>338</v>
      </c>
      <c r="H170" s="90" t="s">
        <v>2514</v>
      </c>
      <c r="I170" s="90" t="s">
        <v>338</v>
      </c>
      <c r="J170" s="90" t="s">
        <v>2515</v>
      </c>
      <c r="K170" s="90" t="s">
        <v>338</v>
      </c>
      <c r="L170" s="92">
        <v>557.26994999999999</v>
      </c>
      <c r="M170" s="90" t="s">
        <v>462</v>
      </c>
      <c r="N170" s="92">
        <v>1060342.6404317999</v>
      </c>
      <c r="O170" s="127" t="s">
        <v>2516</v>
      </c>
    </row>
    <row r="171" spans="1:15" ht="25.9" customHeight="1">
      <c r="A171" s="128" t="s">
        <v>1635</v>
      </c>
      <c r="B171" s="89" t="s">
        <v>33</v>
      </c>
      <c r="C171" s="89" t="s">
        <v>1636</v>
      </c>
      <c r="D171" s="89" t="s">
        <v>129</v>
      </c>
      <c r="E171" s="91" t="s">
        <v>39</v>
      </c>
      <c r="F171" s="90" t="s">
        <v>438</v>
      </c>
      <c r="G171" s="90" t="s">
        <v>338</v>
      </c>
      <c r="H171" s="90" t="s">
        <v>2517</v>
      </c>
      <c r="I171" s="90" t="s">
        <v>338</v>
      </c>
      <c r="J171" s="90" t="s">
        <v>2518</v>
      </c>
      <c r="K171" s="90" t="s">
        <v>338</v>
      </c>
      <c r="L171" s="92">
        <v>553.20000000000005</v>
      </c>
      <c r="M171" s="90" t="s">
        <v>462</v>
      </c>
      <c r="N171" s="92">
        <v>1060895.8404318001</v>
      </c>
      <c r="O171" s="127" t="s">
        <v>1955</v>
      </c>
    </row>
    <row r="172" spans="1:15" ht="25.9" customHeight="1">
      <c r="A172" s="128" t="s">
        <v>1416</v>
      </c>
      <c r="B172" s="89" t="s">
        <v>686</v>
      </c>
      <c r="C172" s="89" t="s">
        <v>1417</v>
      </c>
      <c r="D172" s="89" t="s">
        <v>129</v>
      </c>
      <c r="E172" s="91" t="s">
        <v>39</v>
      </c>
      <c r="F172" s="90" t="s">
        <v>2519</v>
      </c>
      <c r="G172" s="90" t="s">
        <v>338</v>
      </c>
      <c r="H172" s="90" t="s">
        <v>1628</v>
      </c>
      <c r="I172" s="90" t="s">
        <v>338</v>
      </c>
      <c r="J172" s="90" t="s">
        <v>2520</v>
      </c>
      <c r="K172" s="90" t="s">
        <v>338</v>
      </c>
      <c r="L172" s="92">
        <v>550.71072000000004</v>
      </c>
      <c r="M172" s="90" t="s">
        <v>462</v>
      </c>
      <c r="N172" s="92">
        <v>1061446.5511518</v>
      </c>
      <c r="O172" s="127" t="s">
        <v>2521</v>
      </c>
    </row>
    <row r="173" spans="1:15" ht="24" customHeight="1">
      <c r="A173" s="128" t="s">
        <v>1630</v>
      </c>
      <c r="B173" s="89" t="s">
        <v>686</v>
      </c>
      <c r="C173" s="89" t="s">
        <v>1631</v>
      </c>
      <c r="D173" s="89" t="s">
        <v>129</v>
      </c>
      <c r="E173" s="91" t="s">
        <v>131</v>
      </c>
      <c r="F173" s="90" t="s">
        <v>2331</v>
      </c>
      <c r="G173" s="90" t="s">
        <v>338</v>
      </c>
      <c r="H173" s="90" t="s">
        <v>1632</v>
      </c>
      <c r="I173" s="90" t="s">
        <v>338</v>
      </c>
      <c r="J173" s="90" t="s">
        <v>2522</v>
      </c>
      <c r="K173" s="90" t="s">
        <v>338</v>
      </c>
      <c r="L173" s="92">
        <v>547.61130675599998</v>
      </c>
      <c r="M173" s="90" t="s">
        <v>462</v>
      </c>
      <c r="N173" s="92">
        <v>1061994.1624586</v>
      </c>
      <c r="O173" s="127" t="s">
        <v>2523</v>
      </c>
    </row>
    <row r="174" spans="1:15" ht="24" customHeight="1">
      <c r="A174" s="128" t="s">
        <v>1458</v>
      </c>
      <c r="B174" s="89" t="s">
        <v>686</v>
      </c>
      <c r="C174" s="89" t="s">
        <v>1459</v>
      </c>
      <c r="D174" s="89" t="s">
        <v>129</v>
      </c>
      <c r="E174" s="91" t="s">
        <v>39</v>
      </c>
      <c r="F174" s="90" t="s">
        <v>420</v>
      </c>
      <c r="G174" s="90" t="s">
        <v>338</v>
      </c>
      <c r="H174" s="90" t="s">
        <v>1523</v>
      </c>
      <c r="I174" s="90" t="s">
        <v>338</v>
      </c>
      <c r="J174" s="90" t="s">
        <v>2524</v>
      </c>
      <c r="K174" s="90" t="s">
        <v>338</v>
      </c>
      <c r="L174" s="92">
        <v>525</v>
      </c>
      <c r="M174" s="90" t="s">
        <v>462</v>
      </c>
      <c r="N174" s="92">
        <v>1062519.1624586</v>
      </c>
      <c r="O174" s="127" t="s">
        <v>2525</v>
      </c>
    </row>
    <row r="175" spans="1:15" ht="25.9" customHeight="1">
      <c r="A175" s="128" t="s">
        <v>385</v>
      </c>
      <c r="B175" s="89" t="s">
        <v>33</v>
      </c>
      <c r="C175" s="89" t="s">
        <v>386</v>
      </c>
      <c r="D175" s="89" t="s">
        <v>278</v>
      </c>
      <c r="E175" s="91" t="s">
        <v>131</v>
      </c>
      <c r="F175" s="90" t="s">
        <v>2526</v>
      </c>
      <c r="G175" s="90" t="s">
        <v>338</v>
      </c>
      <c r="H175" s="90" t="s">
        <v>597</v>
      </c>
      <c r="I175" s="90" t="s">
        <v>338</v>
      </c>
      <c r="J175" s="90" t="s">
        <v>2527</v>
      </c>
      <c r="K175" s="90" t="s">
        <v>338</v>
      </c>
      <c r="L175" s="92">
        <v>523.77573648400005</v>
      </c>
      <c r="M175" s="90" t="s">
        <v>462</v>
      </c>
      <c r="N175" s="92">
        <v>1063042.9381951001</v>
      </c>
      <c r="O175" s="127" t="s">
        <v>2528</v>
      </c>
    </row>
    <row r="176" spans="1:15" ht="24" customHeight="1">
      <c r="A176" s="128" t="s">
        <v>1373</v>
      </c>
      <c r="B176" s="89" t="s">
        <v>33</v>
      </c>
      <c r="C176" s="89" t="s">
        <v>1374</v>
      </c>
      <c r="D176" s="89" t="s">
        <v>129</v>
      </c>
      <c r="E176" s="91" t="s">
        <v>39</v>
      </c>
      <c r="F176" s="90" t="s">
        <v>420</v>
      </c>
      <c r="G176" s="90" t="s">
        <v>338</v>
      </c>
      <c r="H176" s="90" t="s">
        <v>1637</v>
      </c>
      <c r="I176" s="90" t="s">
        <v>338</v>
      </c>
      <c r="J176" s="90" t="s">
        <v>2529</v>
      </c>
      <c r="K176" s="90" t="s">
        <v>338</v>
      </c>
      <c r="L176" s="92">
        <v>509.38</v>
      </c>
      <c r="M176" s="90" t="s">
        <v>462</v>
      </c>
      <c r="N176" s="92">
        <v>1063552.3181950999</v>
      </c>
      <c r="O176" s="127" t="s">
        <v>2530</v>
      </c>
    </row>
    <row r="177" spans="1:15" ht="25.9" customHeight="1">
      <c r="A177" s="128" t="s">
        <v>1202</v>
      </c>
      <c r="B177" s="89" t="s">
        <v>33</v>
      </c>
      <c r="C177" s="89" t="s">
        <v>1203</v>
      </c>
      <c r="D177" s="89" t="s">
        <v>129</v>
      </c>
      <c r="E177" s="91" t="s">
        <v>39</v>
      </c>
      <c r="F177" s="90" t="s">
        <v>2386</v>
      </c>
      <c r="G177" s="90" t="s">
        <v>338</v>
      </c>
      <c r="H177" s="90" t="s">
        <v>1638</v>
      </c>
      <c r="I177" s="90" t="s">
        <v>338</v>
      </c>
      <c r="J177" s="90" t="s">
        <v>2531</v>
      </c>
      <c r="K177" s="90" t="s">
        <v>338</v>
      </c>
      <c r="L177" s="92">
        <v>499.38</v>
      </c>
      <c r="M177" s="90" t="s">
        <v>462</v>
      </c>
      <c r="N177" s="92">
        <v>1064051.6981951001</v>
      </c>
      <c r="O177" s="127" t="s">
        <v>2532</v>
      </c>
    </row>
    <row r="178" spans="1:15" ht="24" customHeight="1">
      <c r="A178" s="128" t="s">
        <v>456</v>
      </c>
      <c r="B178" s="89" t="s">
        <v>33</v>
      </c>
      <c r="C178" s="89" t="s">
        <v>457</v>
      </c>
      <c r="D178" s="89" t="s">
        <v>278</v>
      </c>
      <c r="E178" s="91" t="s">
        <v>131</v>
      </c>
      <c r="F178" s="90" t="s">
        <v>2533</v>
      </c>
      <c r="G178" s="90" t="s">
        <v>338</v>
      </c>
      <c r="H178" s="90" t="s">
        <v>598</v>
      </c>
      <c r="I178" s="90" t="s">
        <v>338</v>
      </c>
      <c r="J178" s="90" t="s">
        <v>2534</v>
      </c>
      <c r="K178" s="90" t="s">
        <v>338</v>
      </c>
      <c r="L178" s="92">
        <v>488.8714248</v>
      </c>
      <c r="M178" s="90" t="s">
        <v>469</v>
      </c>
      <c r="N178" s="92">
        <v>1064540.5696199001</v>
      </c>
      <c r="O178" s="127" t="s">
        <v>2535</v>
      </c>
    </row>
    <row r="179" spans="1:15" ht="25.9" customHeight="1">
      <c r="A179" s="128" t="s">
        <v>1399</v>
      </c>
      <c r="B179" s="89" t="s">
        <v>33</v>
      </c>
      <c r="C179" s="89" t="s">
        <v>1400</v>
      </c>
      <c r="D179" s="89" t="s">
        <v>129</v>
      </c>
      <c r="E179" s="91" t="s">
        <v>1401</v>
      </c>
      <c r="F179" s="90" t="s">
        <v>2536</v>
      </c>
      <c r="G179" s="90" t="s">
        <v>338</v>
      </c>
      <c r="H179" s="90" t="s">
        <v>2537</v>
      </c>
      <c r="I179" s="90" t="s">
        <v>338</v>
      </c>
      <c r="J179" s="90" t="s">
        <v>2538</v>
      </c>
      <c r="K179" s="90" t="s">
        <v>338</v>
      </c>
      <c r="L179" s="92">
        <v>469.72575540000003</v>
      </c>
      <c r="M179" s="90" t="s">
        <v>469</v>
      </c>
      <c r="N179" s="92">
        <v>1065010.2953753001</v>
      </c>
      <c r="O179" s="127" t="s">
        <v>2539</v>
      </c>
    </row>
    <row r="180" spans="1:15" ht="24" customHeight="1">
      <c r="A180" s="128" t="s">
        <v>1640</v>
      </c>
      <c r="B180" s="89" t="s">
        <v>686</v>
      </c>
      <c r="C180" s="89" t="s">
        <v>1641</v>
      </c>
      <c r="D180" s="89" t="s">
        <v>368</v>
      </c>
      <c r="E180" s="91" t="s">
        <v>131</v>
      </c>
      <c r="F180" s="90" t="s">
        <v>2540</v>
      </c>
      <c r="G180" s="90" t="s">
        <v>338</v>
      </c>
      <c r="H180" s="90" t="s">
        <v>1642</v>
      </c>
      <c r="I180" s="90" t="s">
        <v>338</v>
      </c>
      <c r="J180" s="90" t="s">
        <v>2541</v>
      </c>
      <c r="K180" s="90" t="s">
        <v>338</v>
      </c>
      <c r="L180" s="92">
        <v>465.19943999999998</v>
      </c>
      <c r="M180" s="90" t="s">
        <v>469</v>
      </c>
      <c r="N180" s="92">
        <v>1065475.4948153</v>
      </c>
      <c r="O180" s="127" t="s">
        <v>2542</v>
      </c>
    </row>
    <row r="181" spans="1:15" ht="25.9" customHeight="1">
      <c r="A181" s="128" t="s">
        <v>2543</v>
      </c>
      <c r="B181" s="89" t="s">
        <v>686</v>
      </c>
      <c r="C181" s="89" t="s">
        <v>2544</v>
      </c>
      <c r="D181" s="89" t="s">
        <v>129</v>
      </c>
      <c r="E181" s="91" t="s">
        <v>140</v>
      </c>
      <c r="F181" s="90" t="s">
        <v>2545</v>
      </c>
      <c r="G181" s="90" t="s">
        <v>338</v>
      </c>
      <c r="H181" s="90" t="s">
        <v>2546</v>
      </c>
      <c r="I181" s="90" t="s">
        <v>338</v>
      </c>
      <c r="J181" s="90" t="s">
        <v>2547</v>
      </c>
      <c r="K181" s="90" t="s">
        <v>338</v>
      </c>
      <c r="L181" s="92">
        <v>435.573936</v>
      </c>
      <c r="M181" s="90" t="s">
        <v>469</v>
      </c>
      <c r="N181" s="92">
        <v>1065911.0687513</v>
      </c>
      <c r="O181" s="127" t="s">
        <v>2548</v>
      </c>
    </row>
    <row r="182" spans="1:15" ht="24" customHeight="1">
      <c r="A182" s="128" t="s">
        <v>204</v>
      </c>
      <c r="B182" s="89" t="s">
        <v>33</v>
      </c>
      <c r="C182" s="89" t="s">
        <v>203</v>
      </c>
      <c r="D182" s="89" t="s">
        <v>129</v>
      </c>
      <c r="E182" s="91" t="s">
        <v>37</v>
      </c>
      <c r="F182" s="90" t="s">
        <v>2549</v>
      </c>
      <c r="G182" s="90" t="s">
        <v>338</v>
      </c>
      <c r="H182" s="90" t="s">
        <v>2550</v>
      </c>
      <c r="I182" s="90" t="s">
        <v>338</v>
      </c>
      <c r="J182" s="90" t="s">
        <v>2551</v>
      </c>
      <c r="K182" s="90" t="s">
        <v>338</v>
      </c>
      <c r="L182" s="92">
        <v>435.11618535000002</v>
      </c>
      <c r="M182" s="90" t="s">
        <v>469</v>
      </c>
      <c r="N182" s="92">
        <v>1066346.1849366999</v>
      </c>
      <c r="O182" s="127" t="s">
        <v>2552</v>
      </c>
    </row>
    <row r="183" spans="1:15" ht="25.9" customHeight="1">
      <c r="A183" s="128" t="s">
        <v>1457</v>
      </c>
      <c r="B183" s="89" t="s">
        <v>686</v>
      </c>
      <c r="C183" s="89" t="s">
        <v>1008</v>
      </c>
      <c r="D183" s="89" t="s">
        <v>129</v>
      </c>
      <c r="E183" s="91" t="s">
        <v>39</v>
      </c>
      <c r="F183" s="90" t="s">
        <v>438</v>
      </c>
      <c r="G183" s="90" t="s">
        <v>338</v>
      </c>
      <c r="H183" s="90" t="s">
        <v>1643</v>
      </c>
      <c r="I183" s="90" t="s">
        <v>338</v>
      </c>
      <c r="J183" s="90" t="s">
        <v>2553</v>
      </c>
      <c r="K183" s="90" t="s">
        <v>338</v>
      </c>
      <c r="L183" s="92">
        <v>431.12</v>
      </c>
      <c r="M183" s="90" t="s">
        <v>469</v>
      </c>
      <c r="N183" s="92">
        <v>1066777.3049367</v>
      </c>
      <c r="O183" s="127" t="s">
        <v>2554</v>
      </c>
    </row>
    <row r="184" spans="1:15" ht="25.9" customHeight="1">
      <c r="A184" s="128" t="s">
        <v>1065</v>
      </c>
      <c r="B184" s="89" t="s">
        <v>686</v>
      </c>
      <c r="C184" s="89" t="s">
        <v>1066</v>
      </c>
      <c r="D184" s="89" t="s">
        <v>129</v>
      </c>
      <c r="E184" s="91" t="s">
        <v>1035</v>
      </c>
      <c r="F184" s="90" t="s">
        <v>390</v>
      </c>
      <c r="G184" s="90" t="s">
        <v>338</v>
      </c>
      <c r="H184" s="90" t="s">
        <v>1678</v>
      </c>
      <c r="I184" s="90" t="s">
        <v>338</v>
      </c>
      <c r="J184" s="90" t="s">
        <v>1678</v>
      </c>
      <c r="K184" s="90" t="s">
        <v>338</v>
      </c>
      <c r="L184" s="92">
        <v>422.62</v>
      </c>
      <c r="M184" s="90" t="s">
        <v>469</v>
      </c>
      <c r="N184" s="92">
        <v>1067199.9249366999</v>
      </c>
      <c r="O184" s="127" t="s">
        <v>2555</v>
      </c>
    </row>
    <row r="185" spans="1:15" ht="24" customHeight="1">
      <c r="A185" s="128" t="s">
        <v>1225</v>
      </c>
      <c r="B185" s="89" t="s">
        <v>765</v>
      </c>
      <c r="C185" s="89" t="s">
        <v>1226</v>
      </c>
      <c r="D185" s="89" t="s">
        <v>129</v>
      </c>
      <c r="E185" s="91" t="s">
        <v>64</v>
      </c>
      <c r="F185" s="90" t="s">
        <v>2556</v>
      </c>
      <c r="G185" s="90" t="s">
        <v>338</v>
      </c>
      <c r="H185" s="90" t="s">
        <v>547</v>
      </c>
      <c r="I185" s="90" t="s">
        <v>338</v>
      </c>
      <c r="J185" s="90" t="s">
        <v>2557</v>
      </c>
      <c r="K185" s="90" t="s">
        <v>338</v>
      </c>
      <c r="L185" s="92">
        <v>397.84500000000003</v>
      </c>
      <c r="M185" s="90" t="s">
        <v>469</v>
      </c>
      <c r="N185" s="92">
        <v>1067597.7699366999</v>
      </c>
      <c r="O185" s="127" t="s">
        <v>2558</v>
      </c>
    </row>
    <row r="186" spans="1:15" ht="24" customHeight="1">
      <c r="A186" s="128" t="s">
        <v>2559</v>
      </c>
      <c r="B186" s="89" t="s">
        <v>686</v>
      </c>
      <c r="C186" s="89" t="s">
        <v>2560</v>
      </c>
      <c r="D186" s="89" t="s">
        <v>129</v>
      </c>
      <c r="E186" s="91" t="s">
        <v>851</v>
      </c>
      <c r="F186" s="90" t="s">
        <v>2561</v>
      </c>
      <c r="G186" s="90" t="s">
        <v>338</v>
      </c>
      <c r="H186" s="90" t="s">
        <v>1814</v>
      </c>
      <c r="I186" s="90" t="s">
        <v>338</v>
      </c>
      <c r="J186" s="90" t="s">
        <v>2562</v>
      </c>
      <c r="K186" s="90" t="s">
        <v>338</v>
      </c>
      <c r="L186" s="92">
        <v>391.95936</v>
      </c>
      <c r="M186" s="90" t="s">
        <v>469</v>
      </c>
      <c r="N186" s="92">
        <v>1067989.7292967001</v>
      </c>
      <c r="O186" s="127" t="s">
        <v>2563</v>
      </c>
    </row>
    <row r="187" spans="1:15" ht="39" customHeight="1">
      <c r="A187" s="128" t="s">
        <v>284</v>
      </c>
      <c r="B187" s="89" t="s">
        <v>33</v>
      </c>
      <c r="C187" s="89" t="s">
        <v>283</v>
      </c>
      <c r="D187" s="89" t="s">
        <v>129</v>
      </c>
      <c r="E187" s="91" t="s">
        <v>107</v>
      </c>
      <c r="F187" s="90" t="s">
        <v>2564</v>
      </c>
      <c r="G187" s="90" t="s">
        <v>338</v>
      </c>
      <c r="H187" s="90" t="s">
        <v>1687</v>
      </c>
      <c r="I187" s="90" t="s">
        <v>338</v>
      </c>
      <c r="J187" s="90" t="s">
        <v>2565</v>
      </c>
      <c r="K187" s="90" t="s">
        <v>338</v>
      </c>
      <c r="L187" s="92">
        <v>376.95544319999999</v>
      </c>
      <c r="M187" s="90" t="s">
        <v>481</v>
      </c>
      <c r="N187" s="92">
        <v>1068366.6847399001</v>
      </c>
      <c r="O187" s="127" t="s">
        <v>1956</v>
      </c>
    </row>
    <row r="188" spans="1:15" ht="25.9" customHeight="1">
      <c r="A188" s="128" t="s">
        <v>1380</v>
      </c>
      <c r="B188" s="89" t="s">
        <v>765</v>
      </c>
      <c r="C188" s="89" t="s">
        <v>1381</v>
      </c>
      <c r="D188" s="89" t="s">
        <v>368</v>
      </c>
      <c r="E188" s="91" t="s">
        <v>1110</v>
      </c>
      <c r="F188" s="90" t="s">
        <v>2566</v>
      </c>
      <c r="G188" s="90" t="s">
        <v>338</v>
      </c>
      <c r="H188" s="90" t="s">
        <v>1573</v>
      </c>
      <c r="I188" s="90" t="s">
        <v>338</v>
      </c>
      <c r="J188" s="90" t="s">
        <v>2567</v>
      </c>
      <c r="K188" s="90" t="s">
        <v>338</v>
      </c>
      <c r="L188" s="92">
        <v>369.55031200000002</v>
      </c>
      <c r="M188" s="90" t="s">
        <v>481</v>
      </c>
      <c r="N188" s="92">
        <v>1068736.2350518999</v>
      </c>
      <c r="O188" s="127" t="s">
        <v>2568</v>
      </c>
    </row>
    <row r="189" spans="1:15" ht="25.9" customHeight="1">
      <c r="A189" s="128" t="s">
        <v>411</v>
      </c>
      <c r="B189" s="89" t="s">
        <v>33</v>
      </c>
      <c r="C189" s="89" t="s">
        <v>412</v>
      </c>
      <c r="D189" s="89" t="s">
        <v>278</v>
      </c>
      <c r="E189" s="91" t="s">
        <v>131</v>
      </c>
      <c r="F189" s="90" t="s">
        <v>2490</v>
      </c>
      <c r="G189" s="90" t="s">
        <v>338</v>
      </c>
      <c r="H189" s="90" t="s">
        <v>1535</v>
      </c>
      <c r="I189" s="90" t="s">
        <v>338</v>
      </c>
      <c r="J189" s="90" t="s">
        <v>2569</v>
      </c>
      <c r="K189" s="90" t="s">
        <v>338</v>
      </c>
      <c r="L189" s="92">
        <v>366.514380174</v>
      </c>
      <c r="M189" s="90" t="s">
        <v>481</v>
      </c>
      <c r="N189" s="92">
        <v>1069102.7494321</v>
      </c>
      <c r="O189" s="127" t="s">
        <v>1650</v>
      </c>
    </row>
    <row r="190" spans="1:15" ht="39" customHeight="1">
      <c r="A190" s="128" t="s">
        <v>1331</v>
      </c>
      <c r="B190" s="89" t="s">
        <v>686</v>
      </c>
      <c r="C190" s="89" t="s">
        <v>1332</v>
      </c>
      <c r="D190" s="89" t="s">
        <v>129</v>
      </c>
      <c r="E190" s="91" t="s">
        <v>37</v>
      </c>
      <c r="F190" s="90" t="s">
        <v>1558</v>
      </c>
      <c r="G190" s="90" t="s">
        <v>338</v>
      </c>
      <c r="H190" s="90" t="s">
        <v>463</v>
      </c>
      <c r="I190" s="90" t="s">
        <v>338</v>
      </c>
      <c r="J190" s="90" t="s">
        <v>2570</v>
      </c>
      <c r="K190" s="90" t="s">
        <v>338</v>
      </c>
      <c r="L190" s="92">
        <v>342.72</v>
      </c>
      <c r="M190" s="90" t="s">
        <v>481</v>
      </c>
      <c r="N190" s="92">
        <v>1069445.4694321</v>
      </c>
      <c r="O190" s="127" t="s">
        <v>1651</v>
      </c>
    </row>
    <row r="191" spans="1:15" ht="25.9" customHeight="1">
      <c r="A191" s="128" t="s">
        <v>460</v>
      </c>
      <c r="B191" s="89" t="s">
        <v>33</v>
      </c>
      <c r="C191" s="89" t="s">
        <v>461</v>
      </c>
      <c r="D191" s="89" t="s">
        <v>368</v>
      </c>
      <c r="E191" s="91" t="s">
        <v>131</v>
      </c>
      <c r="F191" s="90" t="s">
        <v>2571</v>
      </c>
      <c r="G191" s="90" t="s">
        <v>338</v>
      </c>
      <c r="H191" s="90" t="s">
        <v>1669</v>
      </c>
      <c r="I191" s="90" t="s">
        <v>338</v>
      </c>
      <c r="J191" s="90" t="s">
        <v>2572</v>
      </c>
      <c r="K191" s="90" t="s">
        <v>338</v>
      </c>
      <c r="L191" s="92">
        <v>341.43019053400002</v>
      </c>
      <c r="M191" s="90" t="s">
        <v>481</v>
      </c>
      <c r="N191" s="92">
        <v>1069786.8996226001</v>
      </c>
      <c r="O191" s="127" t="s">
        <v>475</v>
      </c>
    </row>
    <row r="192" spans="1:15" ht="25.9" customHeight="1">
      <c r="A192" s="128" t="s">
        <v>1057</v>
      </c>
      <c r="B192" s="89" t="s">
        <v>686</v>
      </c>
      <c r="C192" s="89" t="s">
        <v>1058</v>
      </c>
      <c r="D192" s="89" t="s">
        <v>129</v>
      </c>
      <c r="E192" s="91" t="s">
        <v>39</v>
      </c>
      <c r="F192" s="90" t="s">
        <v>1690</v>
      </c>
      <c r="G192" s="90" t="s">
        <v>338</v>
      </c>
      <c r="H192" s="90" t="s">
        <v>1691</v>
      </c>
      <c r="I192" s="90" t="s">
        <v>338</v>
      </c>
      <c r="J192" s="90" t="s">
        <v>1692</v>
      </c>
      <c r="K192" s="90" t="s">
        <v>338</v>
      </c>
      <c r="L192" s="92">
        <v>333.57600000000002</v>
      </c>
      <c r="M192" s="90" t="s">
        <v>481</v>
      </c>
      <c r="N192" s="92">
        <v>1070120.4756225999</v>
      </c>
      <c r="O192" s="127" t="s">
        <v>1655</v>
      </c>
    </row>
    <row r="193" spans="1:15" ht="24" customHeight="1">
      <c r="A193" s="128" t="s">
        <v>476</v>
      </c>
      <c r="B193" s="89" t="s">
        <v>33</v>
      </c>
      <c r="C193" s="89" t="s">
        <v>477</v>
      </c>
      <c r="D193" s="89" t="s">
        <v>278</v>
      </c>
      <c r="E193" s="91" t="s">
        <v>131</v>
      </c>
      <c r="F193" s="90" t="s">
        <v>2533</v>
      </c>
      <c r="G193" s="90" t="s">
        <v>338</v>
      </c>
      <c r="H193" s="90" t="s">
        <v>1649</v>
      </c>
      <c r="I193" s="90" t="s">
        <v>338</v>
      </c>
      <c r="J193" s="90" t="s">
        <v>2573</v>
      </c>
      <c r="K193" s="90" t="s">
        <v>338</v>
      </c>
      <c r="L193" s="92">
        <v>331.83999743999999</v>
      </c>
      <c r="M193" s="90" t="s">
        <v>481</v>
      </c>
      <c r="N193" s="92">
        <v>1070452.31562</v>
      </c>
      <c r="O193" s="127" t="s">
        <v>1957</v>
      </c>
    </row>
    <row r="194" spans="1:15" ht="24" customHeight="1">
      <c r="A194" s="128" t="s">
        <v>482</v>
      </c>
      <c r="B194" s="89" t="s">
        <v>33</v>
      </c>
      <c r="C194" s="89" t="s">
        <v>483</v>
      </c>
      <c r="D194" s="89" t="s">
        <v>278</v>
      </c>
      <c r="E194" s="91" t="s">
        <v>131</v>
      </c>
      <c r="F194" s="90" t="s">
        <v>2574</v>
      </c>
      <c r="G194" s="90" t="s">
        <v>338</v>
      </c>
      <c r="H194" s="90" t="s">
        <v>1509</v>
      </c>
      <c r="I194" s="90" t="s">
        <v>338</v>
      </c>
      <c r="J194" s="90" t="s">
        <v>2575</v>
      </c>
      <c r="K194" s="90" t="s">
        <v>338</v>
      </c>
      <c r="L194" s="92">
        <v>330.64318880000002</v>
      </c>
      <c r="M194" s="90" t="s">
        <v>481</v>
      </c>
      <c r="N194" s="92">
        <v>1070782.9588088</v>
      </c>
      <c r="O194" s="127" t="s">
        <v>1958</v>
      </c>
    </row>
    <row r="195" spans="1:15" ht="24" customHeight="1">
      <c r="A195" s="128" t="s">
        <v>1021</v>
      </c>
      <c r="B195" s="89" t="s">
        <v>686</v>
      </c>
      <c r="C195" s="89" t="s">
        <v>1022</v>
      </c>
      <c r="D195" s="89" t="s">
        <v>129</v>
      </c>
      <c r="E195" s="91" t="s">
        <v>39</v>
      </c>
      <c r="F195" s="90" t="s">
        <v>390</v>
      </c>
      <c r="G195" s="90" t="s">
        <v>338</v>
      </c>
      <c r="H195" s="90" t="s">
        <v>1693</v>
      </c>
      <c r="I195" s="90" t="s">
        <v>338</v>
      </c>
      <c r="J195" s="90" t="s">
        <v>1693</v>
      </c>
      <c r="K195" s="90" t="s">
        <v>338</v>
      </c>
      <c r="L195" s="92">
        <v>328.87</v>
      </c>
      <c r="M195" s="90" t="s">
        <v>481</v>
      </c>
      <c r="N195" s="92">
        <v>1071111.8288088001</v>
      </c>
      <c r="O195" s="127" t="s">
        <v>1959</v>
      </c>
    </row>
    <row r="196" spans="1:15" ht="25.9" customHeight="1">
      <c r="A196" s="128" t="s">
        <v>176</v>
      </c>
      <c r="B196" s="89" t="s">
        <v>33</v>
      </c>
      <c r="C196" s="89" t="s">
        <v>175</v>
      </c>
      <c r="D196" s="89" t="s">
        <v>129</v>
      </c>
      <c r="E196" s="91" t="s">
        <v>39</v>
      </c>
      <c r="F196" s="90" t="s">
        <v>446</v>
      </c>
      <c r="G196" s="90" t="s">
        <v>338</v>
      </c>
      <c r="H196" s="90" t="s">
        <v>2576</v>
      </c>
      <c r="I196" s="90" t="s">
        <v>338</v>
      </c>
      <c r="J196" s="90" t="s">
        <v>2577</v>
      </c>
      <c r="K196" s="90" t="s">
        <v>338</v>
      </c>
      <c r="L196" s="92">
        <v>317.72000000000003</v>
      </c>
      <c r="M196" s="90" t="s">
        <v>481</v>
      </c>
      <c r="N196" s="92">
        <v>1071429.5488088001</v>
      </c>
      <c r="O196" s="127" t="s">
        <v>1960</v>
      </c>
    </row>
    <row r="197" spans="1:15" ht="25.9" customHeight="1">
      <c r="A197" s="128" t="s">
        <v>144</v>
      </c>
      <c r="B197" s="89" t="s">
        <v>33</v>
      </c>
      <c r="C197" s="89" t="s">
        <v>143</v>
      </c>
      <c r="D197" s="89" t="s">
        <v>129</v>
      </c>
      <c r="E197" s="91" t="s">
        <v>107</v>
      </c>
      <c r="F197" s="90" t="s">
        <v>2578</v>
      </c>
      <c r="G197" s="90" t="s">
        <v>338</v>
      </c>
      <c r="H197" s="90" t="s">
        <v>2579</v>
      </c>
      <c r="I197" s="90" t="s">
        <v>338</v>
      </c>
      <c r="J197" s="90" t="s">
        <v>2580</v>
      </c>
      <c r="K197" s="90" t="s">
        <v>338</v>
      </c>
      <c r="L197" s="92">
        <v>315.996576</v>
      </c>
      <c r="M197" s="90" t="s">
        <v>481</v>
      </c>
      <c r="N197" s="92">
        <v>1071745.5453848001</v>
      </c>
      <c r="O197" s="127" t="s">
        <v>2581</v>
      </c>
    </row>
    <row r="198" spans="1:15" ht="24" customHeight="1">
      <c r="A198" s="128" t="s">
        <v>239</v>
      </c>
      <c r="B198" s="89" t="s">
        <v>33</v>
      </c>
      <c r="C198" s="89" t="s">
        <v>238</v>
      </c>
      <c r="D198" s="89" t="s">
        <v>129</v>
      </c>
      <c r="E198" s="91" t="s">
        <v>39</v>
      </c>
      <c r="F198" s="90" t="s">
        <v>446</v>
      </c>
      <c r="G198" s="90" t="s">
        <v>338</v>
      </c>
      <c r="H198" s="90" t="s">
        <v>2582</v>
      </c>
      <c r="I198" s="90" t="s">
        <v>338</v>
      </c>
      <c r="J198" s="90" t="s">
        <v>2583</v>
      </c>
      <c r="K198" s="90" t="s">
        <v>338</v>
      </c>
      <c r="L198" s="92">
        <v>312.08</v>
      </c>
      <c r="M198" s="90" t="s">
        <v>481</v>
      </c>
      <c r="N198" s="92">
        <v>1072057.6253847999</v>
      </c>
      <c r="O198" s="127" t="s">
        <v>2584</v>
      </c>
    </row>
    <row r="199" spans="1:15" ht="25.9" customHeight="1">
      <c r="A199" s="128" t="s">
        <v>1660</v>
      </c>
      <c r="B199" s="89" t="s">
        <v>686</v>
      </c>
      <c r="C199" s="89" t="s">
        <v>1661</v>
      </c>
      <c r="D199" s="89" t="s">
        <v>129</v>
      </c>
      <c r="E199" s="91" t="s">
        <v>131</v>
      </c>
      <c r="F199" s="90" t="s">
        <v>2585</v>
      </c>
      <c r="G199" s="90" t="s">
        <v>338</v>
      </c>
      <c r="H199" s="90" t="s">
        <v>598</v>
      </c>
      <c r="I199" s="90" t="s">
        <v>338</v>
      </c>
      <c r="J199" s="90" t="s">
        <v>2586</v>
      </c>
      <c r="K199" s="90" t="s">
        <v>338</v>
      </c>
      <c r="L199" s="92">
        <v>310.86</v>
      </c>
      <c r="M199" s="90" t="s">
        <v>481</v>
      </c>
      <c r="N199" s="92">
        <v>1072368.4853848</v>
      </c>
      <c r="O199" s="127" t="s">
        <v>2587</v>
      </c>
    </row>
    <row r="200" spans="1:15" ht="24" customHeight="1">
      <c r="A200" s="128" t="s">
        <v>387</v>
      </c>
      <c r="B200" s="89" t="s">
        <v>33</v>
      </c>
      <c r="C200" s="89" t="s">
        <v>388</v>
      </c>
      <c r="D200" s="89" t="s">
        <v>129</v>
      </c>
      <c r="E200" s="91" t="s">
        <v>32</v>
      </c>
      <c r="F200" s="90" t="s">
        <v>2588</v>
      </c>
      <c r="G200" s="90" t="s">
        <v>338</v>
      </c>
      <c r="H200" s="90" t="s">
        <v>1474</v>
      </c>
      <c r="I200" s="90" t="s">
        <v>338</v>
      </c>
      <c r="J200" s="90" t="s">
        <v>2589</v>
      </c>
      <c r="K200" s="90" t="s">
        <v>338</v>
      </c>
      <c r="L200" s="92">
        <v>309.64528227599999</v>
      </c>
      <c r="M200" s="90" t="s">
        <v>481</v>
      </c>
      <c r="N200" s="92">
        <v>1072678.1306671</v>
      </c>
      <c r="O200" s="127" t="s">
        <v>480</v>
      </c>
    </row>
    <row r="201" spans="1:15" ht="24" customHeight="1">
      <c r="A201" s="128" t="s">
        <v>1243</v>
      </c>
      <c r="B201" s="89" t="s">
        <v>33</v>
      </c>
      <c r="C201" s="89" t="s">
        <v>1244</v>
      </c>
      <c r="D201" s="89" t="s">
        <v>129</v>
      </c>
      <c r="E201" s="91" t="s">
        <v>37</v>
      </c>
      <c r="F201" s="90" t="s">
        <v>2590</v>
      </c>
      <c r="G201" s="90" t="s">
        <v>338</v>
      </c>
      <c r="H201" s="90" t="s">
        <v>2591</v>
      </c>
      <c r="I201" s="90" t="s">
        <v>338</v>
      </c>
      <c r="J201" s="90" t="s">
        <v>2592</v>
      </c>
      <c r="K201" s="90" t="s">
        <v>338</v>
      </c>
      <c r="L201" s="92">
        <v>307.59175062000003</v>
      </c>
      <c r="M201" s="90" t="s">
        <v>481</v>
      </c>
      <c r="N201" s="92">
        <v>1072985.7224177001</v>
      </c>
      <c r="O201" s="127" t="s">
        <v>2593</v>
      </c>
    </row>
    <row r="202" spans="1:15" ht="52.15" customHeight="1">
      <c r="A202" s="128" t="s">
        <v>253</v>
      </c>
      <c r="B202" s="89" t="s">
        <v>33</v>
      </c>
      <c r="C202" s="89" t="s">
        <v>252</v>
      </c>
      <c r="D202" s="89" t="s">
        <v>129</v>
      </c>
      <c r="E202" s="91" t="s">
        <v>37</v>
      </c>
      <c r="F202" s="90" t="s">
        <v>2594</v>
      </c>
      <c r="G202" s="90" t="s">
        <v>338</v>
      </c>
      <c r="H202" s="90" t="s">
        <v>2595</v>
      </c>
      <c r="I202" s="90" t="s">
        <v>338</v>
      </c>
      <c r="J202" s="90" t="s">
        <v>2596</v>
      </c>
      <c r="K202" s="90" t="s">
        <v>338</v>
      </c>
      <c r="L202" s="92">
        <v>291.39720178800002</v>
      </c>
      <c r="M202" s="90" t="s">
        <v>481</v>
      </c>
      <c r="N202" s="92">
        <v>1073277.1196194999</v>
      </c>
      <c r="O202" s="127" t="s">
        <v>2597</v>
      </c>
    </row>
    <row r="203" spans="1:15" ht="24" customHeight="1">
      <c r="A203" s="128" t="s">
        <v>458</v>
      </c>
      <c r="B203" s="89" t="s">
        <v>33</v>
      </c>
      <c r="C203" s="89" t="s">
        <v>459</v>
      </c>
      <c r="D203" s="89" t="s">
        <v>368</v>
      </c>
      <c r="E203" s="91" t="s">
        <v>131</v>
      </c>
      <c r="F203" s="90" t="s">
        <v>2598</v>
      </c>
      <c r="G203" s="90" t="s">
        <v>338</v>
      </c>
      <c r="H203" s="90" t="s">
        <v>1658</v>
      </c>
      <c r="I203" s="90" t="s">
        <v>338</v>
      </c>
      <c r="J203" s="90" t="s">
        <v>2599</v>
      </c>
      <c r="K203" s="90" t="s">
        <v>338</v>
      </c>
      <c r="L203" s="92">
        <v>290.61914603600002</v>
      </c>
      <c r="M203" s="90" t="s">
        <v>481</v>
      </c>
      <c r="N203" s="92">
        <v>1073567.7387655</v>
      </c>
      <c r="O203" s="127" t="s">
        <v>2600</v>
      </c>
    </row>
    <row r="204" spans="1:15" ht="25.9" customHeight="1">
      <c r="A204" s="128" t="s">
        <v>1325</v>
      </c>
      <c r="B204" s="89" t="s">
        <v>686</v>
      </c>
      <c r="C204" s="89" t="s">
        <v>1326</v>
      </c>
      <c r="D204" s="89" t="s">
        <v>129</v>
      </c>
      <c r="E204" s="91" t="s">
        <v>37</v>
      </c>
      <c r="F204" s="90" t="s">
        <v>1721</v>
      </c>
      <c r="G204" s="90" t="s">
        <v>338</v>
      </c>
      <c r="H204" s="90" t="s">
        <v>1659</v>
      </c>
      <c r="I204" s="90" t="s">
        <v>338</v>
      </c>
      <c r="J204" s="90" t="s">
        <v>2601</v>
      </c>
      <c r="K204" s="90" t="s">
        <v>338</v>
      </c>
      <c r="L204" s="92">
        <v>290.39999999999998</v>
      </c>
      <c r="M204" s="90" t="s">
        <v>481</v>
      </c>
      <c r="N204" s="92">
        <v>1073858.1387654999</v>
      </c>
      <c r="O204" s="127" t="s">
        <v>2602</v>
      </c>
    </row>
    <row r="205" spans="1:15" ht="25.9" customHeight="1">
      <c r="A205" s="128" t="s">
        <v>1665</v>
      </c>
      <c r="B205" s="89" t="s">
        <v>765</v>
      </c>
      <c r="C205" s="89" t="s">
        <v>1666</v>
      </c>
      <c r="D205" s="89" t="s">
        <v>129</v>
      </c>
      <c r="E205" s="91" t="s">
        <v>767</v>
      </c>
      <c r="F205" s="90" t="s">
        <v>2603</v>
      </c>
      <c r="G205" s="90" t="s">
        <v>338</v>
      </c>
      <c r="H205" s="90" t="s">
        <v>1667</v>
      </c>
      <c r="I205" s="90" t="s">
        <v>338</v>
      </c>
      <c r="J205" s="90" t="s">
        <v>2604</v>
      </c>
      <c r="K205" s="90" t="s">
        <v>338</v>
      </c>
      <c r="L205" s="92">
        <v>283.277895274</v>
      </c>
      <c r="M205" s="90" t="s">
        <v>481</v>
      </c>
      <c r="N205" s="92">
        <v>1074141.4166608001</v>
      </c>
      <c r="O205" s="127" t="s">
        <v>2605</v>
      </c>
    </row>
    <row r="206" spans="1:15" ht="25.9" customHeight="1">
      <c r="A206" s="128" t="s">
        <v>226</v>
      </c>
      <c r="B206" s="89" t="s">
        <v>33</v>
      </c>
      <c r="C206" s="89" t="s">
        <v>225</v>
      </c>
      <c r="D206" s="89" t="s">
        <v>129</v>
      </c>
      <c r="E206" s="91" t="s">
        <v>39</v>
      </c>
      <c r="F206" s="90" t="s">
        <v>2606</v>
      </c>
      <c r="G206" s="90" t="s">
        <v>338</v>
      </c>
      <c r="H206" s="90" t="s">
        <v>2607</v>
      </c>
      <c r="I206" s="90" t="s">
        <v>338</v>
      </c>
      <c r="J206" s="90" t="s">
        <v>2608</v>
      </c>
      <c r="K206" s="90" t="s">
        <v>338</v>
      </c>
      <c r="L206" s="92">
        <v>278.20999999999998</v>
      </c>
      <c r="M206" s="90" t="s">
        <v>481</v>
      </c>
      <c r="N206" s="92">
        <v>1074419.6266608001</v>
      </c>
      <c r="O206" s="127" t="s">
        <v>2609</v>
      </c>
    </row>
    <row r="207" spans="1:15" ht="39" customHeight="1">
      <c r="A207" s="128" t="s">
        <v>245</v>
      </c>
      <c r="B207" s="89" t="s">
        <v>33</v>
      </c>
      <c r="C207" s="89" t="s">
        <v>244</v>
      </c>
      <c r="D207" s="89" t="s">
        <v>129</v>
      </c>
      <c r="E207" s="91" t="s">
        <v>37</v>
      </c>
      <c r="F207" s="90" t="s">
        <v>2610</v>
      </c>
      <c r="G207" s="90" t="s">
        <v>338</v>
      </c>
      <c r="H207" s="90" t="s">
        <v>2611</v>
      </c>
      <c r="I207" s="90" t="s">
        <v>338</v>
      </c>
      <c r="J207" s="90" t="s">
        <v>2612</v>
      </c>
      <c r="K207" s="90" t="s">
        <v>338</v>
      </c>
      <c r="L207" s="92">
        <v>277.57447689999998</v>
      </c>
      <c r="M207" s="90" t="s">
        <v>481</v>
      </c>
      <c r="N207" s="92">
        <v>1074697.2011376999</v>
      </c>
      <c r="O207" s="127" t="s">
        <v>2613</v>
      </c>
    </row>
    <row r="208" spans="1:15" ht="24" customHeight="1">
      <c r="A208" s="128" t="s">
        <v>1390</v>
      </c>
      <c r="B208" s="89" t="s">
        <v>686</v>
      </c>
      <c r="C208" s="89" t="s">
        <v>1391</v>
      </c>
      <c r="D208" s="89" t="s">
        <v>129</v>
      </c>
      <c r="E208" s="91" t="s">
        <v>767</v>
      </c>
      <c r="F208" s="90" t="s">
        <v>446</v>
      </c>
      <c r="G208" s="90" t="s">
        <v>338</v>
      </c>
      <c r="H208" s="90" t="s">
        <v>1662</v>
      </c>
      <c r="I208" s="90" t="s">
        <v>338</v>
      </c>
      <c r="J208" s="90" t="s">
        <v>2614</v>
      </c>
      <c r="K208" s="90" t="s">
        <v>338</v>
      </c>
      <c r="L208" s="92">
        <v>275.08</v>
      </c>
      <c r="M208" s="90" t="s">
        <v>481</v>
      </c>
      <c r="N208" s="92">
        <v>1074972.2811377</v>
      </c>
      <c r="O208" s="127" t="s">
        <v>2615</v>
      </c>
    </row>
    <row r="209" spans="1:15" ht="25.9" customHeight="1">
      <c r="A209" s="128" t="s">
        <v>206</v>
      </c>
      <c r="B209" s="89" t="s">
        <v>33</v>
      </c>
      <c r="C209" s="89" t="s">
        <v>205</v>
      </c>
      <c r="D209" s="89" t="s">
        <v>129</v>
      </c>
      <c r="E209" s="91" t="s">
        <v>39</v>
      </c>
      <c r="F209" s="90" t="s">
        <v>2616</v>
      </c>
      <c r="G209" s="90" t="s">
        <v>338</v>
      </c>
      <c r="H209" s="90" t="s">
        <v>2617</v>
      </c>
      <c r="I209" s="90" t="s">
        <v>338</v>
      </c>
      <c r="J209" s="90" t="s">
        <v>2618</v>
      </c>
      <c r="K209" s="90" t="s">
        <v>338</v>
      </c>
      <c r="L209" s="92">
        <v>273.88652000000002</v>
      </c>
      <c r="M209" s="90" t="s">
        <v>481</v>
      </c>
      <c r="N209" s="92">
        <v>1075246.1676576999</v>
      </c>
      <c r="O209" s="127" t="s">
        <v>2619</v>
      </c>
    </row>
    <row r="210" spans="1:15" ht="24" customHeight="1">
      <c r="A210" s="128" t="s">
        <v>1040</v>
      </c>
      <c r="B210" s="89" t="s">
        <v>686</v>
      </c>
      <c r="C210" s="89" t="s">
        <v>1041</v>
      </c>
      <c r="D210" s="89" t="s">
        <v>129</v>
      </c>
      <c r="E210" s="91" t="s">
        <v>107</v>
      </c>
      <c r="F210" s="90" t="s">
        <v>2620</v>
      </c>
      <c r="G210" s="90" t="s">
        <v>338</v>
      </c>
      <c r="H210" s="90" t="s">
        <v>1697</v>
      </c>
      <c r="I210" s="90" t="s">
        <v>338</v>
      </c>
      <c r="J210" s="90" t="s">
        <v>2618</v>
      </c>
      <c r="K210" s="90" t="s">
        <v>338</v>
      </c>
      <c r="L210" s="92">
        <v>273.88552440000001</v>
      </c>
      <c r="M210" s="90" t="s">
        <v>481</v>
      </c>
      <c r="N210" s="92">
        <v>1075520.0531820999</v>
      </c>
      <c r="O210" s="127" t="s">
        <v>2621</v>
      </c>
    </row>
    <row r="211" spans="1:15" ht="24" customHeight="1">
      <c r="A211" s="128" t="s">
        <v>1222</v>
      </c>
      <c r="B211" s="89" t="s">
        <v>765</v>
      </c>
      <c r="C211" s="89" t="s">
        <v>1223</v>
      </c>
      <c r="D211" s="89" t="s">
        <v>129</v>
      </c>
      <c r="E211" s="91" t="s">
        <v>767</v>
      </c>
      <c r="F211" s="90" t="s">
        <v>2622</v>
      </c>
      <c r="G211" s="90" t="s">
        <v>338</v>
      </c>
      <c r="H211" s="90" t="s">
        <v>1664</v>
      </c>
      <c r="I211" s="90" t="s">
        <v>338</v>
      </c>
      <c r="J211" s="90" t="s">
        <v>2623</v>
      </c>
      <c r="K211" s="90" t="s">
        <v>338</v>
      </c>
      <c r="L211" s="92">
        <v>268.5</v>
      </c>
      <c r="M211" s="90" t="s">
        <v>484</v>
      </c>
      <c r="N211" s="92">
        <v>1075788.5531820999</v>
      </c>
      <c r="O211" s="127" t="s">
        <v>2624</v>
      </c>
    </row>
    <row r="212" spans="1:15" ht="25.9" customHeight="1">
      <c r="A212" s="128" t="s">
        <v>1182</v>
      </c>
      <c r="B212" s="89" t="s">
        <v>33</v>
      </c>
      <c r="C212" s="89" t="s">
        <v>1183</v>
      </c>
      <c r="D212" s="89" t="s">
        <v>129</v>
      </c>
      <c r="E212" s="91" t="s">
        <v>37</v>
      </c>
      <c r="F212" s="90" t="s">
        <v>2625</v>
      </c>
      <c r="G212" s="90" t="s">
        <v>338</v>
      </c>
      <c r="H212" s="90" t="s">
        <v>2626</v>
      </c>
      <c r="I212" s="90" t="s">
        <v>338</v>
      </c>
      <c r="J212" s="90" t="s">
        <v>2627</v>
      </c>
      <c r="K212" s="90" t="s">
        <v>338</v>
      </c>
      <c r="L212" s="92">
        <v>267.56276975999998</v>
      </c>
      <c r="M212" s="90" t="s">
        <v>484</v>
      </c>
      <c r="N212" s="92">
        <v>1076056.1159518999</v>
      </c>
      <c r="O212" s="127" t="s">
        <v>2628</v>
      </c>
    </row>
    <row r="213" spans="1:15" ht="25.9" customHeight="1">
      <c r="A213" s="128" t="s">
        <v>1357</v>
      </c>
      <c r="B213" s="89" t="s">
        <v>686</v>
      </c>
      <c r="C213" s="89" t="s">
        <v>1358</v>
      </c>
      <c r="D213" s="89" t="s">
        <v>129</v>
      </c>
      <c r="E213" s="91" t="s">
        <v>39</v>
      </c>
      <c r="F213" s="90" t="s">
        <v>420</v>
      </c>
      <c r="G213" s="90" t="s">
        <v>338</v>
      </c>
      <c r="H213" s="90" t="s">
        <v>1668</v>
      </c>
      <c r="I213" s="90" t="s">
        <v>338</v>
      </c>
      <c r="J213" s="90" t="s">
        <v>2629</v>
      </c>
      <c r="K213" s="90" t="s">
        <v>338</v>
      </c>
      <c r="L213" s="92">
        <v>262.3</v>
      </c>
      <c r="M213" s="90" t="s">
        <v>484</v>
      </c>
      <c r="N213" s="92">
        <v>1076318.4159519</v>
      </c>
      <c r="O213" s="127" t="s">
        <v>2630</v>
      </c>
    </row>
    <row r="214" spans="1:15" ht="25.9" customHeight="1">
      <c r="A214" s="128" t="s">
        <v>222</v>
      </c>
      <c r="B214" s="89" t="s">
        <v>33</v>
      </c>
      <c r="C214" s="89" t="s">
        <v>221</v>
      </c>
      <c r="D214" s="89" t="s">
        <v>129</v>
      </c>
      <c r="E214" s="91" t="s">
        <v>39</v>
      </c>
      <c r="F214" s="90" t="s">
        <v>446</v>
      </c>
      <c r="G214" s="90" t="s">
        <v>338</v>
      </c>
      <c r="H214" s="90" t="s">
        <v>2631</v>
      </c>
      <c r="I214" s="90" t="s">
        <v>338</v>
      </c>
      <c r="J214" s="90" t="s">
        <v>2632</v>
      </c>
      <c r="K214" s="90" t="s">
        <v>338</v>
      </c>
      <c r="L214" s="92">
        <v>260.39999999999998</v>
      </c>
      <c r="M214" s="90" t="s">
        <v>484</v>
      </c>
      <c r="N214" s="92">
        <v>1076578.8159519001</v>
      </c>
      <c r="O214" s="127" t="s">
        <v>2633</v>
      </c>
    </row>
    <row r="215" spans="1:15" ht="25.9" customHeight="1">
      <c r="A215" s="128" t="s">
        <v>467</v>
      </c>
      <c r="B215" s="89" t="s">
        <v>33</v>
      </c>
      <c r="C215" s="89" t="s">
        <v>468</v>
      </c>
      <c r="D215" s="89" t="s">
        <v>129</v>
      </c>
      <c r="E215" s="91" t="s">
        <v>62</v>
      </c>
      <c r="F215" s="90" t="s">
        <v>2634</v>
      </c>
      <c r="G215" s="90" t="s">
        <v>338</v>
      </c>
      <c r="H215" s="90" t="s">
        <v>2635</v>
      </c>
      <c r="I215" s="90" t="s">
        <v>338</v>
      </c>
      <c r="J215" s="90" t="s">
        <v>2636</v>
      </c>
      <c r="K215" s="90" t="s">
        <v>338</v>
      </c>
      <c r="L215" s="92">
        <v>259.58447083200002</v>
      </c>
      <c r="M215" s="90" t="s">
        <v>484</v>
      </c>
      <c r="N215" s="92">
        <v>1076838.4004227</v>
      </c>
      <c r="O215" s="127" t="s">
        <v>2637</v>
      </c>
    </row>
    <row r="216" spans="1:15" ht="24" customHeight="1">
      <c r="A216" s="128" t="s">
        <v>236</v>
      </c>
      <c r="B216" s="89" t="s">
        <v>33</v>
      </c>
      <c r="C216" s="89" t="s">
        <v>235</v>
      </c>
      <c r="D216" s="89" t="s">
        <v>129</v>
      </c>
      <c r="E216" s="91" t="s">
        <v>37</v>
      </c>
      <c r="F216" s="90" t="s">
        <v>2638</v>
      </c>
      <c r="G216" s="90" t="s">
        <v>338</v>
      </c>
      <c r="H216" s="90" t="s">
        <v>2639</v>
      </c>
      <c r="I216" s="90" t="s">
        <v>338</v>
      </c>
      <c r="J216" s="90" t="s">
        <v>2640</v>
      </c>
      <c r="K216" s="90" t="s">
        <v>338</v>
      </c>
      <c r="L216" s="92">
        <v>254.72301085000001</v>
      </c>
      <c r="M216" s="90" t="s">
        <v>484</v>
      </c>
      <c r="N216" s="92">
        <v>1077093.1234335999</v>
      </c>
      <c r="O216" s="127" t="s">
        <v>2641</v>
      </c>
    </row>
    <row r="217" spans="1:15" ht="24" customHeight="1">
      <c r="A217" s="128" t="s">
        <v>270</v>
      </c>
      <c r="B217" s="89" t="s">
        <v>33</v>
      </c>
      <c r="C217" s="89" t="s">
        <v>269</v>
      </c>
      <c r="D217" s="89" t="s">
        <v>129</v>
      </c>
      <c r="E217" s="91" t="s">
        <v>39</v>
      </c>
      <c r="F217" s="90" t="s">
        <v>2642</v>
      </c>
      <c r="G217" s="90" t="s">
        <v>338</v>
      </c>
      <c r="H217" s="90" t="s">
        <v>557</v>
      </c>
      <c r="I217" s="90" t="s">
        <v>338</v>
      </c>
      <c r="J217" s="90" t="s">
        <v>2643</v>
      </c>
      <c r="K217" s="90" t="s">
        <v>338</v>
      </c>
      <c r="L217" s="92">
        <v>252.37883473599999</v>
      </c>
      <c r="M217" s="90" t="s">
        <v>484</v>
      </c>
      <c r="N217" s="92">
        <v>1077345.5022682999</v>
      </c>
      <c r="O217" s="127" t="s">
        <v>2644</v>
      </c>
    </row>
    <row r="218" spans="1:15" ht="24" customHeight="1">
      <c r="A218" s="128" t="s">
        <v>1055</v>
      </c>
      <c r="B218" s="89" t="s">
        <v>686</v>
      </c>
      <c r="C218" s="89" t="s">
        <v>1056</v>
      </c>
      <c r="D218" s="89" t="s">
        <v>129</v>
      </c>
      <c r="E218" s="91" t="s">
        <v>107</v>
      </c>
      <c r="F218" s="90" t="s">
        <v>2645</v>
      </c>
      <c r="G218" s="90" t="s">
        <v>338</v>
      </c>
      <c r="H218" s="90" t="s">
        <v>1663</v>
      </c>
      <c r="I218" s="90" t="s">
        <v>338</v>
      </c>
      <c r="J218" s="90" t="s">
        <v>2646</v>
      </c>
      <c r="K218" s="90" t="s">
        <v>338</v>
      </c>
      <c r="L218" s="92">
        <v>250.264196</v>
      </c>
      <c r="M218" s="90" t="s">
        <v>484</v>
      </c>
      <c r="N218" s="92">
        <v>1077595.7664643</v>
      </c>
      <c r="O218" s="127" t="s">
        <v>2647</v>
      </c>
    </row>
    <row r="219" spans="1:15" ht="24" customHeight="1">
      <c r="A219" s="128" t="s">
        <v>1151</v>
      </c>
      <c r="B219" s="89" t="s">
        <v>765</v>
      </c>
      <c r="C219" s="89" t="s">
        <v>1152</v>
      </c>
      <c r="D219" s="89" t="s">
        <v>129</v>
      </c>
      <c r="E219" s="91" t="s">
        <v>767</v>
      </c>
      <c r="F219" s="90" t="s">
        <v>2648</v>
      </c>
      <c r="G219" s="90" t="s">
        <v>338</v>
      </c>
      <c r="H219" s="90" t="s">
        <v>1648</v>
      </c>
      <c r="I219" s="90" t="s">
        <v>338</v>
      </c>
      <c r="J219" s="90" t="s">
        <v>2649</v>
      </c>
      <c r="K219" s="90" t="s">
        <v>338</v>
      </c>
      <c r="L219" s="92">
        <v>250.2</v>
      </c>
      <c r="M219" s="90" t="s">
        <v>484</v>
      </c>
      <c r="N219" s="92">
        <v>1077845.9664642999</v>
      </c>
      <c r="O219" s="127" t="s">
        <v>1961</v>
      </c>
    </row>
    <row r="220" spans="1:15" ht="25.9" customHeight="1">
      <c r="A220" s="128" t="s">
        <v>478</v>
      </c>
      <c r="B220" s="89" t="s">
        <v>33</v>
      </c>
      <c r="C220" s="89" t="s">
        <v>479</v>
      </c>
      <c r="D220" s="89" t="s">
        <v>368</v>
      </c>
      <c r="E220" s="91" t="s">
        <v>131</v>
      </c>
      <c r="F220" s="90" t="s">
        <v>2650</v>
      </c>
      <c r="G220" s="90" t="s">
        <v>338</v>
      </c>
      <c r="H220" s="90" t="s">
        <v>1646</v>
      </c>
      <c r="I220" s="90" t="s">
        <v>338</v>
      </c>
      <c r="J220" s="90" t="s">
        <v>2651</v>
      </c>
      <c r="K220" s="90" t="s">
        <v>338</v>
      </c>
      <c r="L220" s="92">
        <v>248.806961511</v>
      </c>
      <c r="M220" s="90" t="s">
        <v>484</v>
      </c>
      <c r="N220" s="92">
        <v>1078094.7734258</v>
      </c>
      <c r="O220" s="127" t="s">
        <v>2652</v>
      </c>
    </row>
    <row r="221" spans="1:15" ht="25.9" customHeight="1">
      <c r="A221" s="128" t="s">
        <v>148</v>
      </c>
      <c r="B221" s="89" t="s">
        <v>33</v>
      </c>
      <c r="C221" s="89" t="s">
        <v>147</v>
      </c>
      <c r="D221" s="89" t="s">
        <v>129</v>
      </c>
      <c r="E221" s="91" t="s">
        <v>107</v>
      </c>
      <c r="F221" s="90" t="s">
        <v>2653</v>
      </c>
      <c r="G221" s="90" t="s">
        <v>338</v>
      </c>
      <c r="H221" s="90" t="s">
        <v>2654</v>
      </c>
      <c r="I221" s="90" t="s">
        <v>338</v>
      </c>
      <c r="J221" s="90" t="s">
        <v>2655</v>
      </c>
      <c r="K221" s="90" t="s">
        <v>338</v>
      </c>
      <c r="L221" s="92">
        <v>247.35748799999999</v>
      </c>
      <c r="M221" s="90" t="s">
        <v>484</v>
      </c>
      <c r="N221" s="92">
        <v>1078342.1309138001</v>
      </c>
      <c r="O221" s="127" t="s">
        <v>2656</v>
      </c>
    </row>
    <row r="222" spans="1:15" ht="24" customHeight="1">
      <c r="A222" s="128" t="s">
        <v>247</v>
      </c>
      <c r="B222" s="89" t="s">
        <v>33</v>
      </c>
      <c r="C222" s="89" t="s">
        <v>246</v>
      </c>
      <c r="D222" s="89" t="s">
        <v>129</v>
      </c>
      <c r="E222" s="91" t="s">
        <v>37</v>
      </c>
      <c r="F222" s="90" t="s">
        <v>2657</v>
      </c>
      <c r="G222" s="90" t="s">
        <v>338</v>
      </c>
      <c r="H222" s="90" t="s">
        <v>2658</v>
      </c>
      <c r="I222" s="90" t="s">
        <v>338</v>
      </c>
      <c r="J222" s="90" t="s">
        <v>2659</v>
      </c>
      <c r="K222" s="90" t="s">
        <v>338</v>
      </c>
      <c r="L222" s="92">
        <v>243.07139430000001</v>
      </c>
      <c r="M222" s="90" t="s">
        <v>484</v>
      </c>
      <c r="N222" s="92">
        <v>1078585.2023080999</v>
      </c>
      <c r="O222" s="127" t="s">
        <v>485</v>
      </c>
    </row>
    <row r="223" spans="1:15" ht="39" customHeight="1">
      <c r="A223" s="128" t="s">
        <v>400</v>
      </c>
      <c r="B223" s="89" t="s">
        <v>33</v>
      </c>
      <c r="C223" s="89" t="s">
        <v>401</v>
      </c>
      <c r="D223" s="89" t="s">
        <v>278</v>
      </c>
      <c r="E223" s="91" t="s">
        <v>131</v>
      </c>
      <c r="F223" s="90" t="s">
        <v>2526</v>
      </c>
      <c r="G223" s="90" t="s">
        <v>338</v>
      </c>
      <c r="H223" s="90" t="s">
        <v>1554</v>
      </c>
      <c r="I223" s="90" t="s">
        <v>338</v>
      </c>
      <c r="J223" s="90" t="s">
        <v>2660</v>
      </c>
      <c r="K223" s="90" t="s">
        <v>338</v>
      </c>
      <c r="L223" s="92">
        <v>230.23109296000001</v>
      </c>
      <c r="M223" s="90" t="s">
        <v>484</v>
      </c>
      <c r="N223" s="92">
        <v>1078815.4334011001</v>
      </c>
      <c r="O223" s="127" t="s">
        <v>486</v>
      </c>
    </row>
    <row r="224" spans="1:15" ht="25.9" customHeight="1">
      <c r="A224" s="128" t="s">
        <v>472</v>
      </c>
      <c r="B224" s="89" t="s">
        <v>33</v>
      </c>
      <c r="C224" s="89" t="s">
        <v>473</v>
      </c>
      <c r="D224" s="89" t="s">
        <v>278</v>
      </c>
      <c r="E224" s="91" t="s">
        <v>131</v>
      </c>
      <c r="F224" s="90" t="s">
        <v>2661</v>
      </c>
      <c r="G224" s="90" t="s">
        <v>338</v>
      </c>
      <c r="H224" s="90" t="s">
        <v>1670</v>
      </c>
      <c r="I224" s="90" t="s">
        <v>338</v>
      </c>
      <c r="J224" s="90" t="s">
        <v>2662</v>
      </c>
      <c r="K224" s="90" t="s">
        <v>338</v>
      </c>
      <c r="L224" s="92">
        <v>228.54196123599999</v>
      </c>
      <c r="M224" s="90" t="s">
        <v>484</v>
      </c>
      <c r="N224" s="92">
        <v>1079043.9753622999</v>
      </c>
      <c r="O224" s="127" t="s">
        <v>1679</v>
      </c>
    </row>
    <row r="225" spans="1:15" ht="24" customHeight="1">
      <c r="A225" s="128" t="s">
        <v>1204</v>
      </c>
      <c r="B225" s="89" t="s">
        <v>33</v>
      </c>
      <c r="C225" s="89" t="s">
        <v>1205</v>
      </c>
      <c r="D225" s="89" t="s">
        <v>129</v>
      </c>
      <c r="E225" s="91" t="s">
        <v>39</v>
      </c>
      <c r="F225" s="90" t="s">
        <v>2663</v>
      </c>
      <c r="G225" s="90" t="s">
        <v>338</v>
      </c>
      <c r="H225" s="90" t="s">
        <v>2664</v>
      </c>
      <c r="I225" s="90" t="s">
        <v>338</v>
      </c>
      <c r="J225" s="90" t="s">
        <v>2665</v>
      </c>
      <c r="K225" s="90" t="s">
        <v>338</v>
      </c>
      <c r="L225" s="92">
        <v>225.85</v>
      </c>
      <c r="M225" s="90" t="s">
        <v>484</v>
      </c>
      <c r="N225" s="92">
        <v>1079269.8253623</v>
      </c>
      <c r="O225" s="127" t="s">
        <v>1962</v>
      </c>
    </row>
    <row r="226" spans="1:15" ht="24" customHeight="1">
      <c r="A226" s="128" t="s">
        <v>1673</v>
      </c>
      <c r="B226" s="89" t="s">
        <v>765</v>
      </c>
      <c r="C226" s="89" t="s">
        <v>1674</v>
      </c>
      <c r="D226" s="89" t="s">
        <v>129</v>
      </c>
      <c r="E226" s="91" t="s">
        <v>767</v>
      </c>
      <c r="F226" s="90" t="s">
        <v>2666</v>
      </c>
      <c r="G226" s="90" t="s">
        <v>338</v>
      </c>
      <c r="H226" s="90" t="s">
        <v>1675</v>
      </c>
      <c r="I226" s="90" t="s">
        <v>338</v>
      </c>
      <c r="J226" s="90" t="s">
        <v>2667</v>
      </c>
      <c r="K226" s="90" t="s">
        <v>338</v>
      </c>
      <c r="L226" s="92">
        <v>224.8896</v>
      </c>
      <c r="M226" s="90" t="s">
        <v>484</v>
      </c>
      <c r="N226" s="92">
        <v>1079494.7149622999</v>
      </c>
      <c r="O226" s="127" t="s">
        <v>1963</v>
      </c>
    </row>
    <row r="227" spans="1:15" ht="24" customHeight="1">
      <c r="A227" s="128" t="s">
        <v>1138</v>
      </c>
      <c r="B227" s="89" t="s">
        <v>686</v>
      </c>
      <c r="C227" s="89" t="s">
        <v>762</v>
      </c>
      <c r="D227" s="89" t="s">
        <v>129</v>
      </c>
      <c r="E227" s="91" t="s">
        <v>39</v>
      </c>
      <c r="F227" s="90" t="s">
        <v>2663</v>
      </c>
      <c r="G227" s="90" t="s">
        <v>338</v>
      </c>
      <c r="H227" s="90" t="s">
        <v>1676</v>
      </c>
      <c r="I227" s="90" t="s">
        <v>338</v>
      </c>
      <c r="J227" s="90" t="s">
        <v>2668</v>
      </c>
      <c r="K227" s="90" t="s">
        <v>338</v>
      </c>
      <c r="L227" s="92">
        <v>221</v>
      </c>
      <c r="M227" s="90" t="s">
        <v>484</v>
      </c>
      <c r="N227" s="92">
        <v>1079715.7149622999</v>
      </c>
      <c r="O227" s="127" t="s">
        <v>1964</v>
      </c>
    </row>
    <row r="228" spans="1:15" ht="25.9" customHeight="1">
      <c r="A228" s="128" t="s">
        <v>378</v>
      </c>
      <c r="B228" s="89" t="s">
        <v>33</v>
      </c>
      <c r="C228" s="89" t="s">
        <v>379</v>
      </c>
      <c r="D228" s="89" t="s">
        <v>129</v>
      </c>
      <c r="E228" s="91" t="s">
        <v>140</v>
      </c>
      <c r="F228" s="90" t="s">
        <v>2669</v>
      </c>
      <c r="G228" s="90" t="s">
        <v>338</v>
      </c>
      <c r="H228" s="90" t="s">
        <v>2670</v>
      </c>
      <c r="I228" s="90" t="s">
        <v>338</v>
      </c>
      <c r="J228" s="90" t="s">
        <v>2671</v>
      </c>
      <c r="K228" s="90" t="s">
        <v>338</v>
      </c>
      <c r="L228" s="92">
        <v>215.24941759999999</v>
      </c>
      <c r="M228" s="90" t="s">
        <v>484</v>
      </c>
      <c r="N228" s="92">
        <v>1079930.9643798999</v>
      </c>
      <c r="O228" s="127" t="s">
        <v>487</v>
      </c>
    </row>
    <row r="229" spans="1:15" ht="25.9" customHeight="1">
      <c r="A229" s="128" t="s">
        <v>1077</v>
      </c>
      <c r="B229" s="89" t="s">
        <v>686</v>
      </c>
      <c r="C229" s="89" t="s">
        <v>1078</v>
      </c>
      <c r="D229" s="89" t="s">
        <v>278</v>
      </c>
      <c r="E229" s="91" t="s">
        <v>1079</v>
      </c>
      <c r="F229" s="90" t="s">
        <v>2672</v>
      </c>
      <c r="G229" s="90" t="s">
        <v>338</v>
      </c>
      <c r="H229" s="90" t="s">
        <v>1677</v>
      </c>
      <c r="I229" s="90" t="s">
        <v>338</v>
      </c>
      <c r="J229" s="90" t="s">
        <v>2673</v>
      </c>
      <c r="K229" s="90" t="s">
        <v>338</v>
      </c>
      <c r="L229" s="92">
        <v>212.16194999999999</v>
      </c>
      <c r="M229" s="90" t="s">
        <v>484</v>
      </c>
      <c r="N229" s="92">
        <v>1080143.1263299</v>
      </c>
      <c r="O229" s="127" t="s">
        <v>488</v>
      </c>
    </row>
    <row r="230" spans="1:15" ht="24" customHeight="1">
      <c r="A230" s="128" t="s">
        <v>1682</v>
      </c>
      <c r="B230" s="89" t="s">
        <v>686</v>
      </c>
      <c r="C230" s="89" t="s">
        <v>1683</v>
      </c>
      <c r="D230" s="89" t="s">
        <v>129</v>
      </c>
      <c r="E230" s="91" t="s">
        <v>131</v>
      </c>
      <c r="F230" s="90" t="s">
        <v>2585</v>
      </c>
      <c r="G230" s="90" t="s">
        <v>338</v>
      </c>
      <c r="H230" s="90" t="s">
        <v>1649</v>
      </c>
      <c r="I230" s="90" t="s">
        <v>338</v>
      </c>
      <c r="J230" s="90" t="s">
        <v>2674</v>
      </c>
      <c r="K230" s="90" t="s">
        <v>338</v>
      </c>
      <c r="L230" s="92">
        <v>211.00800000000001</v>
      </c>
      <c r="M230" s="90" t="s">
        <v>484</v>
      </c>
      <c r="N230" s="92">
        <v>1080354.1343298999</v>
      </c>
      <c r="O230" s="127" t="s">
        <v>489</v>
      </c>
    </row>
    <row r="231" spans="1:15" ht="25.9" customHeight="1">
      <c r="A231" s="128" t="s">
        <v>1274</v>
      </c>
      <c r="B231" s="89" t="s">
        <v>33</v>
      </c>
      <c r="C231" s="89" t="s">
        <v>1275</v>
      </c>
      <c r="D231" s="89" t="s">
        <v>129</v>
      </c>
      <c r="E231" s="91" t="s">
        <v>39</v>
      </c>
      <c r="F231" s="90" t="s">
        <v>429</v>
      </c>
      <c r="G231" s="90" t="s">
        <v>338</v>
      </c>
      <c r="H231" s="90" t="s">
        <v>2675</v>
      </c>
      <c r="I231" s="90" t="s">
        <v>338</v>
      </c>
      <c r="J231" s="90" t="s">
        <v>2676</v>
      </c>
      <c r="K231" s="90" t="s">
        <v>338</v>
      </c>
      <c r="L231" s="92">
        <v>208.98</v>
      </c>
      <c r="M231" s="90" t="s">
        <v>484</v>
      </c>
      <c r="N231" s="92">
        <v>1080563.1143298999</v>
      </c>
      <c r="O231" s="127" t="s">
        <v>1684</v>
      </c>
    </row>
    <row r="232" spans="1:15" ht="24" customHeight="1">
      <c r="A232" s="128" t="s">
        <v>1420</v>
      </c>
      <c r="B232" s="89" t="s">
        <v>686</v>
      </c>
      <c r="C232" s="89" t="s">
        <v>1421</v>
      </c>
      <c r="D232" s="89" t="s">
        <v>129</v>
      </c>
      <c r="E232" s="91" t="s">
        <v>249</v>
      </c>
      <c r="F232" s="90" t="s">
        <v>2677</v>
      </c>
      <c r="G232" s="90" t="s">
        <v>338</v>
      </c>
      <c r="H232" s="90" t="s">
        <v>1672</v>
      </c>
      <c r="I232" s="90" t="s">
        <v>338</v>
      </c>
      <c r="J232" s="90" t="s">
        <v>2678</v>
      </c>
      <c r="K232" s="90" t="s">
        <v>338</v>
      </c>
      <c r="L232" s="92">
        <v>202.702395</v>
      </c>
      <c r="M232" s="90" t="s">
        <v>484</v>
      </c>
      <c r="N232" s="92">
        <v>1080765.8167248999</v>
      </c>
      <c r="O232" s="127" t="s">
        <v>1965</v>
      </c>
    </row>
    <row r="233" spans="1:15" ht="24" customHeight="1">
      <c r="A233" s="128" t="s">
        <v>1432</v>
      </c>
      <c r="B233" s="89" t="s">
        <v>33</v>
      </c>
      <c r="C233" s="89" t="s">
        <v>1433</v>
      </c>
      <c r="D233" s="89" t="s">
        <v>129</v>
      </c>
      <c r="E233" s="91" t="s">
        <v>39</v>
      </c>
      <c r="F233" s="90" t="s">
        <v>2679</v>
      </c>
      <c r="G233" s="90" t="s">
        <v>338</v>
      </c>
      <c r="H233" s="90" t="s">
        <v>1825</v>
      </c>
      <c r="I233" s="90" t="s">
        <v>338</v>
      </c>
      <c r="J233" s="90" t="s">
        <v>2680</v>
      </c>
      <c r="K233" s="90" t="s">
        <v>338</v>
      </c>
      <c r="L233" s="92">
        <v>200.65090752</v>
      </c>
      <c r="M233" s="90" t="s">
        <v>484</v>
      </c>
      <c r="N233" s="92">
        <v>1080966.4676324001</v>
      </c>
      <c r="O233" s="127" t="s">
        <v>492</v>
      </c>
    </row>
    <row r="234" spans="1:15" ht="25.9" customHeight="1">
      <c r="A234" s="128" t="s">
        <v>1260</v>
      </c>
      <c r="B234" s="89" t="s">
        <v>33</v>
      </c>
      <c r="C234" s="89" t="s">
        <v>1261</v>
      </c>
      <c r="D234" s="89" t="s">
        <v>129</v>
      </c>
      <c r="E234" s="91" t="s">
        <v>39</v>
      </c>
      <c r="F234" s="90" t="s">
        <v>420</v>
      </c>
      <c r="G234" s="90" t="s">
        <v>338</v>
      </c>
      <c r="H234" s="90" t="s">
        <v>2681</v>
      </c>
      <c r="I234" s="90" t="s">
        <v>338</v>
      </c>
      <c r="J234" s="90" t="s">
        <v>2682</v>
      </c>
      <c r="K234" s="90" t="s">
        <v>338</v>
      </c>
      <c r="L234" s="92">
        <v>199.38</v>
      </c>
      <c r="M234" s="90" t="s">
        <v>484</v>
      </c>
      <c r="N234" s="92">
        <v>1081165.8476324</v>
      </c>
      <c r="O234" s="127" t="s">
        <v>494</v>
      </c>
    </row>
    <row r="235" spans="1:15" ht="24" customHeight="1">
      <c r="A235" s="128" t="s">
        <v>1359</v>
      </c>
      <c r="B235" s="89" t="s">
        <v>686</v>
      </c>
      <c r="C235" s="89" t="s">
        <v>1360</v>
      </c>
      <c r="D235" s="89" t="s">
        <v>129</v>
      </c>
      <c r="E235" s="91" t="s">
        <v>39</v>
      </c>
      <c r="F235" s="90" t="s">
        <v>420</v>
      </c>
      <c r="G235" s="90" t="s">
        <v>338</v>
      </c>
      <c r="H235" s="90" t="s">
        <v>1681</v>
      </c>
      <c r="I235" s="90" t="s">
        <v>338</v>
      </c>
      <c r="J235" s="90" t="s">
        <v>2683</v>
      </c>
      <c r="K235" s="90" t="s">
        <v>338</v>
      </c>
      <c r="L235" s="92">
        <v>198.44</v>
      </c>
      <c r="M235" s="90" t="s">
        <v>484</v>
      </c>
      <c r="N235" s="92">
        <v>1081364.2876323999</v>
      </c>
      <c r="O235" s="127" t="s">
        <v>1966</v>
      </c>
    </row>
    <row r="236" spans="1:15" ht="24" customHeight="1">
      <c r="A236" s="128" t="s">
        <v>567</v>
      </c>
      <c r="B236" s="89" t="s">
        <v>33</v>
      </c>
      <c r="C236" s="89" t="s">
        <v>568</v>
      </c>
      <c r="D236" s="89" t="s">
        <v>129</v>
      </c>
      <c r="E236" s="91" t="s">
        <v>39</v>
      </c>
      <c r="F236" s="90" t="s">
        <v>389</v>
      </c>
      <c r="G236" s="90" t="s">
        <v>338</v>
      </c>
      <c r="H236" s="90" t="s">
        <v>2684</v>
      </c>
      <c r="I236" s="90" t="s">
        <v>338</v>
      </c>
      <c r="J236" s="90" t="s">
        <v>2685</v>
      </c>
      <c r="K236" s="90" t="s">
        <v>338</v>
      </c>
      <c r="L236" s="92">
        <v>197.6</v>
      </c>
      <c r="M236" s="90" t="s">
        <v>484</v>
      </c>
      <c r="N236" s="92">
        <v>1081561.8876324</v>
      </c>
      <c r="O236" s="127" t="s">
        <v>495</v>
      </c>
    </row>
    <row r="237" spans="1:15" ht="25.9" customHeight="1">
      <c r="A237" s="128" t="s">
        <v>1343</v>
      </c>
      <c r="B237" s="89" t="s">
        <v>686</v>
      </c>
      <c r="C237" s="89" t="s">
        <v>1344</v>
      </c>
      <c r="D237" s="89" t="s">
        <v>129</v>
      </c>
      <c r="E237" s="91" t="s">
        <v>39</v>
      </c>
      <c r="F237" s="90" t="s">
        <v>518</v>
      </c>
      <c r="G237" s="90" t="s">
        <v>338</v>
      </c>
      <c r="H237" s="90" t="s">
        <v>406</v>
      </c>
      <c r="I237" s="90" t="s">
        <v>338</v>
      </c>
      <c r="J237" s="90" t="s">
        <v>2686</v>
      </c>
      <c r="K237" s="90" t="s">
        <v>338</v>
      </c>
      <c r="L237" s="92">
        <v>197.28</v>
      </c>
      <c r="M237" s="90" t="s">
        <v>484</v>
      </c>
      <c r="N237" s="92">
        <v>1081759.1676324001</v>
      </c>
      <c r="O237" s="127" t="s">
        <v>496</v>
      </c>
    </row>
    <row r="238" spans="1:15" ht="24" customHeight="1">
      <c r="A238" s="128" t="s">
        <v>1282</v>
      </c>
      <c r="B238" s="89" t="s">
        <v>33</v>
      </c>
      <c r="C238" s="89" t="s">
        <v>1283</v>
      </c>
      <c r="D238" s="89" t="s">
        <v>129</v>
      </c>
      <c r="E238" s="91" t="s">
        <v>39</v>
      </c>
      <c r="F238" s="90" t="s">
        <v>2687</v>
      </c>
      <c r="G238" s="90" t="s">
        <v>338</v>
      </c>
      <c r="H238" s="90" t="s">
        <v>2688</v>
      </c>
      <c r="I238" s="90" t="s">
        <v>338</v>
      </c>
      <c r="J238" s="90" t="s">
        <v>2689</v>
      </c>
      <c r="K238" s="90" t="s">
        <v>338</v>
      </c>
      <c r="L238" s="92">
        <v>195.51</v>
      </c>
      <c r="M238" s="90" t="s">
        <v>484</v>
      </c>
      <c r="N238" s="92">
        <v>1081954.6776324001</v>
      </c>
      <c r="O238" s="127" t="s">
        <v>1688</v>
      </c>
    </row>
    <row r="239" spans="1:15" ht="24" customHeight="1">
      <c r="A239" s="128" t="s">
        <v>1232</v>
      </c>
      <c r="B239" s="89" t="s">
        <v>33</v>
      </c>
      <c r="C239" s="89" t="s">
        <v>1233</v>
      </c>
      <c r="D239" s="89" t="s">
        <v>129</v>
      </c>
      <c r="E239" s="91" t="s">
        <v>39</v>
      </c>
      <c r="F239" s="90" t="s">
        <v>493</v>
      </c>
      <c r="G239" s="90" t="s">
        <v>338</v>
      </c>
      <c r="H239" s="90" t="s">
        <v>2690</v>
      </c>
      <c r="I239" s="90" t="s">
        <v>338</v>
      </c>
      <c r="J239" s="90" t="s">
        <v>2691</v>
      </c>
      <c r="K239" s="90" t="s">
        <v>338</v>
      </c>
      <c r="L239" s="92">
        <v>186.9</v>
      </c>
      <c r="M239" s="90" t="s">
        <v>484</v>
      </c>
      <c r="N239" s="92">
        <v>1082141.5776324</v>
      </c>
      <c r="O239" s="127" t="s">
        <v>1689</v>
      </c>
    </row>
    <row r="240" spans="1:15" ht="24" customHeight="1">
      <c r="A240" s="128" t="s">
        <v>1418</v>
      </c>
      <c r="B240" s="89" t="s">
        <v>686</v>
      </c>
      <c r="C240" s="89" t="s">
        <v>1419</v>
      </c>
      <c r="D240" s="89" t="s">
        <v>129</v>
      </c>
      <c r="E240" s="91" t="s">
        <v>249</v>
      </c>
      <c r="F240" s="90" t="s">
        <v>2692</v>
      </c>
      <c r="G240" s="90" t="s">
        <v>338</v>
      </c>
      <c r="H240" s="90" t="s">
        <v>1680</v>
      </c>
      <c r="I240" s="90" t="s">
        <v>338</v>
      </c>
      <c r="J240" s="90" t="s">
        <v>2693</v>
      </c>
      <c r="K240" s="90" t="s">
        <v>338</v>
      </c>
      <c r="L240" s="92">
        <v>183.70107899999999</v>
      </c>
      <c r="M240" s="90" t="s">
        <v>484</v>
      </c>
      <c r="N240" s="92">
        <v>1082325.2787114</v>
      </c>
      <c r="O240" s="127" t="s">
        <v>1967</v>
      </c>
    </row>
    <row r="241" spans="1:15" ht="39" customHeight="1">
      <c r="A241" s="128" t="s">
        <v>470</v>
      </c>
      <c r="B241" s="89" t="s">
        <v>33</v>
      </c>
      <c r="C241" s="89" t="s">
        <v>471</v>
      </c>
      <c r="D241" s="89" t="s">
        <v>278</v>
      </c>
      <c r="E241" s="91" t="s">
        <v>131</v>
      </c>
      <c r="F241" s="90" t="s">
        <v>2493</v>
      </c>
      <c r="G241" s="90" t="s">
        <v>338</v>
      </c>
      <c r="H241" s="90" t="s">
        <v>1632</v>
      </c>
      <c r="I241" s="90" t="s">
        <v>338</v>
      </c>
      <c r="J241" s="90" t="s">
        <v>2694</v>
      </c>
      <c r="K241" s="90" t="s">
        <v>338</v>
      </c>
      <c r="L241" s="92">
        <v>183.54134172299999</v>
      </c>
      <c r="M241" s="90" t="s">
        <v>484</v>
      </c>
      <c r="N241" s="92">
        <v>1082508.8200530999</v>
      </c>
      <c r="O241" s="127" t="s">
        <v>2695</v>
      </c>
    </row>
    <row r="242" spans="1:15" ht="39" customHeight="1">
      <c r="A242" s="128" t="s">
        <v>553</v>
      </c>
      <c r="B242" s="89" t="s">
        <v>33</v>
      </c>
      <c r="C242" s="89" t="s">
        <v>554</v>
      </c>
      <c r="D242" s="89" t="s">
        <v>129</v>
      </c>
      <c r="E242" s="91" t="s">
        <v>39</v>
      </c>
      <c r="F242" s="90" t="s">
        <v>2696</v>
      </c>
      <c r="G242" s="90" t="s">
        <v>338</v>
      </c>
      <c r="H242" s="90" t="s">
        <v>2697</v>
      </c>
      <c r="I242" s="90" t="s">
        <v>338</v>
      </c>
      <c r="J242" s="90" t="s">
        <v>2698</v>
      </c>
      <c r="K242" s="90" t="s">
        <v>338</v>
      </c>
      <c r="L242" s="92">
        <v>182.28</v>
      </c>
      <c r="M242" s="90" t="s">
        <v>484</v>
      </c>
      <c r="N242" s="92">
        <v>1082691.1000530999</v>
      </c>
      <c r="O242" s="127" t="s">
        <v>1968</v>
      </c>
    </row>
    <row r="243" spans="1:15" ht="25.9" customHeight="1">
      <c r="A243" s="128" t="s">
        <v>490</v>
      </c>
      <c r="B243" s="89" t="s">
        <v>33</v>
      </c>
      <c r="C243" s="89" t="s">
        <v>491</v>
      </c>
      <c r="D243" s="89" t="s">
        <v>368</v>
      </c>
      <c r="E243" s="91" t="s">
        <v>131</v>
      </c>
      <c r="F243" s="90" t="s">
        <v>2699</v>
      </c>
      <c r="G243" s="90" t="s">
        <v>338</v>
      </c>
      <c r="H243" s="90" t="s">
        <v>1686</v>
      </c>
      <c r="I243" s="90" t="s">
        <v>338</v>
      </c>
      <c r="J243" s="90" t="s">
        <v>2700</v>
      </c>
      <c r="K243" s="90" t="s">
        <v>338</v>
      </c>
      <c r="L243" s="92">
        <v>172.274766989</v>
      </c>
      <c r="M243" s="90" t="s">
        <v>484</v>
      </c>
      <c r="N243" s="92">
        <v>1082863.3748200999</v>
      </c>
      <c r="O243" s="127" t="s">
        <v>497</v>
      </c>
    </row>
    <row r="244" spans="1:15" ht="25.9" customHeight="1">
      <c r="A244" s="128" t="s">
        <v>464</v>
      </c>
      <c r="B244" s="89" t="s">
        <v>33</v>
      </c>
      <c r="C244" s="89" t="s">
        <v>465</v>
      </c>
      <c r="D244" s="89" t="s">
        <v>466</v>
      </c>
      <c r="E244" s="91" t="s">
        <v>131</v>
      </c>
      <c r="F244" s="90" t="s">
        <v>2258</v>
      </c>
      <c r="G244" s="90" t="s">
        <v>338</v>
      </c>
      <c r="H244" s="90" t="s">
        <v>1607</v>
      </c>
      <c r="I244" s="90" t="s">
        <v>338</v>
      </c>
      <c r="J244" s="90" t="s">
        <v>2701</v>
      </c>
      <c r="K244" s="90" t="s">
        <v>338</v>
      </c>
      <c r="L244" s="92">
        <v>170.18312478999999</v>
      </c>
      <c r="M244" s="90" t="s">
        <v>484</v>
      </c>
      <c r="N244" s="92">
        <v>1083033.5579448999</v>
      </c>
      <c r="O244" s="127" t="s">
        <v>1969</v>
      </c>
    </row>
    <row r="245" spans="1:15" ht="25.9" customHeight="1">
      <c r="A245" s="128" t="s">
        <v>1694</v>
      </c>
      <c r="B245" s="89" t="s">
        <v>765</v>
      </c>
      <c r="C245" s="89" t="s">
        <v>1695</v>
      </c>
      <c r="D245" s="89" t="s">
        <v>129</v>
      </c>
      <c r="E245" s="91" t="s">
        <v>767</v>
      </c>
      <c r="F245" s="90" t="s">
        <v>2702</v>
      </c>
      <c r="G245" s="90" t="s">
        <v>338</v>
      </c>
      <c r="H245" s="90" t="s">
        <v>1696</v>
      </c>
      <c r="I245" s="90" t="s">
        <v>338</v>
      </c>
      <c r="J245" s="90" t="s">
        <v>2703</v>
      </c>
      <c r="K245" s="90" t="s">
        <v>338</v>
      </c>
      <c r="L245" s="92">
        <v>169.98572875900001</v>
      </c>
      <c r="M245" s="90" t="s">
        <v>484</v>
      </c>
      <c r="N245" s="92">
        <v>1083203.5436737</v>
      </c>
      <c r="O245" s="127" t="s">
        <v>498</v>
      </c>
    </row>
    <row r="246" spans="1:15" ht="25.9" customHeight="1">
      <c r="A246" s="128" t="s">
        <v>504</v>
      </c>
      <c r="B246" s="89" t="s">
        <v>33</v>
      </c>
      <c r="C246" s="89" t="s">
        <v>505</v>
      </c>
      <c r="D246" s="89" t="s">
        <v>368</v>
      </c>
      <c r="E246" s="91" t="s">
        <v>131</v>
      </c>
      <c r="F246" s="90" t="s">
        <v>2704</v>
      </c>
      <c r="G246" s="90" t="s">
        <v>338</v>
      </c>
      <c r="H246" s="90" t="s">
        <v>1555</v>
      </c>
      <c r="I246" s="90" t="s">
        <v>338</v>
      </c>
      <c r="J246" s="90" t="s">
        <v>2705</v>
      </c>
      <c r="K246" s="90" t="s">
        <v>338</v>
      </c>
      <c r="L246" s="92">
        <v>164.679068527</v>
      </c>
      <c r="M246" s="90" t="s">
        <v>484</v>
      </c>
      <c r="N246" s="92">
        <v>1083368.2227421999</v>
      </c>
      <c r="O246" s="127" t="s">
        <v>2706</v>
      </c>
    </row>
    <row r="247" spans="1:15" ht="39" customHeight="1">
      <c r="A247" s="128" t="s">
        <v>196</v>
      </c>
      <c r="B247" s="89" t="s">
        <v>33</v>
      </c>
      <c r="C247" s="89" t="s">
        <v>195</v>
      </c>
      <c r="D247" s="89" t="s">
        <v>129</v>
      </c>
      <c r="E247" s="91" t="s">
        <v>107</v>
      </c>
      <c r="F247" s="90" t="s">
        <v>2707</v>
      </c>
      <c r="G247" s="90" t="s">
        <v>338</v>
      </c>
      <c r="H247" s="90" t="s">
        <v>2708</v>
      </c>
      <c r="I247" s="90" t="s">
        <v>338</v>
      </c>
      <c r="J247" s="90" t="s">
        <v>2709</v>
      </c>
      <c r="K247" s="90" t="s">
        <v>338</v>
      </c>
      <c r="L247" s="92">
        <v>164.59262044600001</v>
      </c>
      <c r="M247" s="90" t="s">
        <v>484</v>
      </c>
      <c r="N247" s="92">
        <v>1083532.8153625999</v>
      </c>
      <c r="O247" s="127" t="s">
        <v>501</v>
      </c>
    </row>
    <row r="248" spans="1:15" ht="39" customHeight="1">
      <c r="A248" s="128" t="s">
        <v>1450</v>
      </c>
      <c r="B248" s="89" t="s">
        <v>808</v>
      </c>
      <c r="C248" s="89" t="s">
        <v>1451</v>
      </c>
      <c r="D248" s="89" t="s">
        <v>368</v>
      </c>
      <c r="E248" s="91" t="s">
        <v>131</v>
      </c>
      <c r="F248" s="90" t="s">
        <v>2710</v>
      </c>
      <c r="G248" s="90" t="s">
        <v>338</v>
      </c>
      <c r="H248" s="90" t="s">
        <v>1685</v>
      </c>
      <c r="I248" s="90" t="s">
        <v>338</v>
      </c>
      <c r="J248" s="90" t="s">
        <v>2711</v>
      </c>
      <c r="K248" s="90" t="s">
        <v>338</v>
      </c>
      <c r="L248" s="92">
        <v>164.156328</v>
      </c>
      <c r="M248" s="90" t="s">
        <v>484</v>
      </c>
      <c r="N248" s="92">
        <v>1083696.9716906</v>
      </c>
      <c r="O248" s="127" t="s">
        <v>2712</v>
      </c>
    </row>
    <row r="249" spans="1:15" ht="25.9" customHeight="1">
      <c r="A249" s="128" t="s">
        <v>208</v>
      </c>
      <c r="B249" s="89" t="s">
        <v>33</v>
      </c>
      <c r="C249" s="89" t="s">
        <v>207</v>
      </c>
      <c r="D249" s="89" t="s">
        <v>129</v>
      </c>
      <c r="E249" s="91" t="s">
        <v>39</v>
      </c>
      <c r="F249" s="90" t="s">
        <v>2713</v>
      </c>
      <c r="G249" s="90" t="s">
        <v>338</v>
      </c>
      <c r="H249" s="90" t="s">
        <v>2714</v>
      </c>
      <c r="I249" s="90" t="s">
        <v>338</v>
      </c>
      <c r="J249" s="90" t="s">
        <v>2715</v>
      </c>
      <c r="K249" s="90" t="s">
        <v>338</v>
      </c>
      <c r="L249" s="92">
        <v>163.17057399999999</v>
      </c>
      <c r="M249" s="90" t="s">
        <v>502</v>
      </c>
      <c r="N249" s="92">
        <v>1083860.1422645999</v>
      </c>
      <c r="O249" s="127" t="s">
        <v>1970</v>
      </c>
    </row>
    <row r="250" spans="1:15" ht="24" customHeight="1">
      <c r="A250" s="128" t="s">
        <v>1698</v>
      </c>
      <c r="B250" s="89" t="s">
        <v>765</v>
      </c>
      <c r="C250" s="89" t="s">
        <v>1699</v>
      </c>
      <c r="D250" s="89" t="s">
        <v>129</v>
      </c>
      <c r="E250" s="91" t="s">
        <v>851</v>
      </c>
      <c r="F250" s="90" t="s">
        <v>2716</v>
      </c>
      <c r="G250" s="90" t="s">
        <v>338</v>
      </c>
      <c r="H250" s="90" t="s">
        <v>599</v>
      </c>
      <c r="I250" s="90" t="s">
        <v>338</v>
      </c>
      <c r="J250" s="90" t="s">
        <v>2717</v>
      </c>
      <c r="K250" s="90" t="s">
        <v>338</v>
      </c>
      <c r="L250" s="92">
        <v>161.33196419999999</v>
      </c>
      <c r="M250" s="90" t="s">
        <v>502</v>
      </c>
      <c r="N250" s="92">
        <v>1084021.4742288</v>
      </c>
      <c r="O250" s="127" t="s">
        <v>2718</v>
      </c>
    </row>
    <row r="251" spans="1:15" ht="24" customHeight="1">
      <c r="A251" s="128" t="s">
        <v>220</v>
      </c>
      <c r="B251" s="89" t="s">
        <v>33</v>
      </c>
      <c r="C251" s="89" t="s">
        <v>219</v>
      </c>
      <c r="D251" s="89" t="s">
        <v>129</v>
      </c>
      <c r="E251" s="91" t="s">
        <v>39</v>
      </c>
      <c r="F251" s="90" t="s">
        <v>2719</v>
      </c>
      <c r="G251" s="90" t="s">
        <v>338</v>
      </c>
      <c r="H251" s="90" t="s">
        <v>2720</v>
      </c>
      <c r="I251" s="90" t="s">
        <v>338</v>
      </c>
      <c r="J251" s="90" t="s">
        <v>2721</v>
      </c>
      <c r="K251" s="90" t="s">
        <v>338</v>
      </c>
      <c r="L251" s="92">
        <v>155.14067499999999</v>
      </c>
      <c r="M251" s="90" t="s">
        <v>502</v>
      </c>
      <c r="N251" s="92">
        <v>1084176.6149038</v>
      </c>
      <c r="O251" s="127" t="s">
        <v>1701</v>
      </c>
    </row>
    <row r="252" spans="1:15" ht="24" customHeight="1">
      <c r="A252" s="128" t="s">
        <v>586</v>
      </c>
      <c r="B252" s="89" t="s">
        <v>33</v>
      </c>
      <c r="C252" s="89" t="s">
        <v>587</v>
      </c>
      <c r="D252" s="89" t="s">
        <v>129</v>
      </c>
      <c r="E252" s="91" t="s">
        <v>140</v>
      </c>
      <c r="F252" s="90" t="s">
        <v>2722</v>
      </c>
      <c r="G252" s="90" t="s">
        <v>338</v>
      </c>
      <c r="H252" s="90" t="s">
        <v>2723</v>
      </c>
      <c r="I252" s="90" t="s">
        <v>338</v>
      </c>
      <c r="J252" s="90" t="s">
        <v>2724</v>
      </c>
      <c r="K252" s="90" t="s">
        <v>338</v>
      </c>
      <c r="L252" s="92">
        <v>153.49824000000001</v>
      </c>
      <c r="M252" s="90" t="s">
        <v>502</v>
      </c>
      <c r="N252" s="92">
        <v>1084330.1131438001</v>
      </c>
      <c r="O252" s="127" t="s">
        <v>2725</v>
      </c>
    </row>
    <row r="253" spans="1:15" ht="25.9" customHeight="1">
      <c r="A253" s="128" t="s">
        <v>228</v>
      </c>
      <c r="B253" s="89" t="s">
        <v>33</v>
      </c>
      <c r="C253" s="89" t="s">
        <v>227</v>
      </c>
      <c r="D253" s="89" t="s">
        <v>129</v>
      </c>
      <c r="E253" s="91" t="s">
        <v>39</v>
      </c>
      <c r="F253" s="90" t="s">
        <v>446</v>
      </c>
      <c r="G253" s="90" t="s">
        <v>338</v>
      </c>
      <c r="H253" s="90" t="s">
        <v>2726</v>
      </c>
      <c r="I253" s="90" t="s">
        <v>338</v>
      </c>
      <c r="J253" s="90" t="s">
        <v>2727</v>
      </c>
      <c r="K253" s="90" t="s">
        <v>338</v>
      </c>
      <c r="L253" s="92">
        <v>150.76</v>
      </c>
      <c r="M253" s="90" t="s">
        <v>502</v>
      </c>
      <c r="N253" s="92">
        <v>1084480.8731438001</v>
      </c>
      <c r="O253" s="127" t="s">
        <v>1703</v>
      </c>
    </row>
    <row r="254" spans="1:15" ht="25.9" customHeight="1">
      <c r="A254" s="128" t="s">
        <v>1280</v>
      </c>
      <c r="B254" s="89" t="s">
        <v>33</v>
      </c>
      <c r="C254" s="89" t="s">
        <v>1281</v>
      </c>
      <c r="D254" s="89" t="s">
        <v>129</v>
      </c>
      <c r="E254" s="91" t="s">
        <v>39</v>
      </c>
      <c r="F254" s="90" t="s">
        <v>1722</v>
      </c>
      <c r="G254" s="90" t="s">
        <v>338</v>
      </c>
      <c r="H254" s="90" t="s">
        <v>2728</v>
      </c>
      <c r="I254" s="90" t="s">
        <v>338</v>
      </c>
      <c r="J254" s="90" t="s">
        <v>2729</v>
      </c>
      <c r="K254" s="90" t="s">
        <v>338</v>
      </c>
      <c r="L254" s="92">
        <v>147.28</v>
      </c>
      <c r="M254" s="90" t="s">
        <v>502</v>
      </c>
      <c r="N254" s="92">
        <v>1084628.1531438001</v>
      </c>
      <c r="O254" s="127" t="s">
        <v>503</v>
      </c>
    </row>
    <row r="255" spans="1:15" ht="24" customHeight="1">
      <c r="A255" s="128" t="s">
        <v>237</v>
      </c>
      <c r="B255" s="89" t="s">
        <v>33</v>
      </c>
      <c r="C255" s="89" t="s">
        <v>1234</v>
      </c>
      <c r="D255" s="89" t="s">
        <v>129</v>
      </c>
      <c r="E255" s="91" t="s">
        <v>39</v>
      </c>
      <c r="F255" s="90" t="s">
        <v>420</v>
      </c>
      <c r="G255" s="90" t="s">
        <v>338</v>
      </c>
      <c r="H255" s="90" t="s">
        <v>2730</v>
      </c>
      <c r="I255" s="90" t="s">
        <v>338</v>
      </c>
      <c r="J255" s="90" t="s">
        <v>2731</v>
      </c>
      <c r="K255" s="90" t="s">
        <v>338</v>
      </c>
      <c r="L255" s="92">
        <v>147.18</v>
      </c>
      <c r="M255" s="90" t="s">
        <v>502</v>
      </c>
      <c r="N255" s="92">
        <v>1084775.3331438</v>
      </c>
      <c r="O255" s="127" t="s">
        <v>2732</v>
      </c>
    </row>
    <row r="256" spans="1:15" ht="24" customHeight="1">
      <c r="A256" s="128" t="s">
        <v>1264</v>
      </c>
      <c r="B256" s="89" t="s">
        <v>33</v>
      </c>
      <c r="C256" s="89" t="s">
        <v>1265</v>
      </c>
      <c r="D256" s="89" t="s">
        <v>129</v>
      </c>
      <c r="E256" s="91" t="s">
        <v>39</v>
      </c>
      <c r="F256" s="90" t="s">
        <v>2733</v>
      </c>
      <c r="G256" s="90" t="s">
        <v>338</v>
      </c>
      <c r="H256" s="90" t="s">
        <v>2734</v>
      </c>
      <c r="I256" s="90" t="s">
        <v>338</v>
      </c>
      <c r="J256" s="90" t="s">
        <v>2735</v>
      </c>
      <c r="K256" s="90" t="s">
        <v>338</v>
      </c>
      <c r="L256" s="92">
        <v>139.36000000000001</v>
      </c>
      <c r="M256" s="90" t="s">
        <v>502</v>
      </c>
      <c r="N256" s="92">
        <v>1084914.6931437999</v>
      </c>
      <c r="O256" s="127" t="s">
        <v>1706</v>
      </c>
    </row>
    <row r="257" spans="1:15" ht="24" customHeight="1">
      <c r="A257" s="128" t="s">
        <v>287</v>
      </c>
      <c r="B257" s="89" t="s">
        <v>33</v>
      </c>
      <c r="C257" s="89" t="s">
        <v>1316</v>
      </c>
      <c r="D257" s="89" t="s">
        <v>129</v>
      </c>
      <c r="E257" s="91" t="s">
        <v>37</v>
      </c>
      <c r="F257" s="90" t="s">
        <v>2736</v>
      </c>
      <c r="G257" s="90" t="s">
        <v>338</v>
      </c>
      <c r="H257" s="90" t="s">
        <v>1639</v>
      </c>
      <c r="I257" s="90" t="s">
        <v>338</v>
      </c>
      <c r="J257" s="90" t="s">
        <v>2737</v>
      </c>
      <c r="K257" s="90" t="s">
        <v>338</v>
      </c>
      <c r="L257" s="92">
        <v>138.1104</v>
      </c>
      <c r="M257" s="90" t="s">
        <v>502</v>
      </c>
      <c r="N257" s="92">
        <v>1085052.8035438</v>
      </c>
      <c r="O257" s="127" t="s">
        <v>2738</v>
      </c>
    </row>
    <row r="258" spans="1:15" ht="24" customHeight="1">
      <c r="A258" s="128" t="s">
        <v>1237</v>
      </c>
      <c r="B258" s="89" t="s">
        <v>33</v>
      </c>
      <c r="C258" s="89" t="s">
        <v>1238</v>
      </c>
      <c r="D258" s="89" t="s">
        <v>129</v>
      </c>
      <c r="E258" s="91" t="s">
        <v>39</v>
      </c>
      <c r="F258" s="90" t="s">
        <v>438</v>
      </c>
      <c r="G258" s="90" t="s">
        <v>338</v>
      </c>
      <c r="H258" s="90" t="s">
        <v>2739</v>
      </c>
      <c r="I258" s="90" t="s">
        <v>338</v>
      </c>
      <c r="J258" s="90" t="s">
        <v>2740</v>
      </c>
      <c r="K258" s="90" t="s">
        <v>338</v>
      </c>
      <c r="L258" s="92">
        <v>133.6</v>
      </c>
      <c r="M258" s="90" t="s">
        <v>502</v>
      </c>
      <c r="N258" s="92">
        <v>1085186.4035438001</v>
      </c>
      <c r="O258" s="127" t="s">
        <v>507</v>
      </c>
    </row>
    <row r="259" spans="1:15" ht="25.9" customHeight="1">
      <c r="A259" s="128" t="s">
        <v>160</v>
      </c>
      <c r="B259" s="89" t="s">
        <v>33</v>
      </c>
      <c r="C259" s="89" t="s">
        <v>159</v>
      </c>
      <c r="D259" s="89" t="s">
        <v>129</v>
      </c>
      <c r="E259" s="91" t="s">
        <v>39</v>
      </c>
      <c r="F259" s="90" t="s">
        <v>2741</v>
      </c>
      <c r="G259" s="90" t="s">
        <v>338</v>
      </c>
      <c r="H259" s="90" t="s">
        <v>1704</v>
      </c>
      <c r="I259" s="90" t="s">
        <v>338</v>
      </c>
      <c r="J259" s="90" t="s">
        <v>2742</v>
      </c>
      <c r="K259" s="90" t="s">
        <v>338</v>
      </c>
      <c r="L259" s="92">
        <v>132.71277011999999</v>
      </c>
      <c r="M259" s="90" t="s">
        <v>502</v>
      </c>
      <c r="N259" s="92">
        <v>1085319.1163139001</v>
      </c>
      <c r="O259" s="127" t="s">
        <v>508</v>
      </c>
    </row>
    <row r="260" spans="1:15" ht="25.9" customHeight="1">
      <c r="A260" s="128" t="s">
        <v>1446</v>
      </c>
      <c r="B260" s="89" t="s">
        <v>808</v>
      </c>
      <c r="C260" s="89" t="s">
        <v>1447</v>
      </c>
      <c r="D260" s="89" t="s">
        <v>368</v>
      </c>
      <c r="E260" s="91" t="s">
        <v>131</v>
      </c>
      <c r="F260" s="90" t="s">
        <v>2710</v>
      </c>
      <c r="G260" s="90" t="s">
        <v>338</v>
      </c>
      <c r="H260" s="90" t="s">
        <v>1700</v>
      </c>
      <c r="I260" s="90" t="s">
        <v>338</v>
      </c>
      <c r="J260" s="90" t="s">
        <v>2743</v>
      </c>
      <c r="K260" s="90" t="s">
        <v>338</v>
      </c>
      <c r="L260" s="92">
        <v>129.73060799999999</v>
      </c>
      <c r="M260" s="90" t="s">
        <v>502</v>
      </c>
      <c r="N260" s="92">
        <v>1085448.8469219001</v>
      </c>
      <c r="O260" s="127" t="s">
        <v>1708</v>
      </c>
    </row>
    <row r="261" spans="1:15" ht="24" customHeight="1">
      <c r="A261" s="128" t="s">
        <v>1063</v>
      </c>
      <c r="B261" s="89" t="s">
        <v>686</v>
      </c>
      <c r="C261" s="89" t="s">
        <v>1064</v>
      </c>
      <c r="D261" s="89" t="s">
        <v>129</v>
      </c>
      <c r="E261" s="91" t="s">
        <v>39</v>
      </c>
      <c r="F261" s="90" t="s">
        <v>1740</v>
      </c>
      <c r="G261" s="90" t="s">
        <v>338</v>
      </c>
      <c r="H261" s="90" t="s">
        <v>1741</v>
      </c>
      <c r="I261" s="90" t="s">
        <v>338</v>
      </c>
      <c r="J261" s="90" t="s">
        <v>1742</v>
      </c>
      <c r="K261" s="90" t="s">
        <v>338</v>
      </c>
      <c r="L261" s="92">
        <v>128.554</v>
      </c>
      <c r="M261" s="90" t="s">
        <v>502</v>
      </c>
      <c r="N261" s="92">
        <v>1085577.4009219001</v>
      </c>
      <c r="O261" s="127" t="s">
        <v>2744</v>
      </c>
    </row>
    <row r="262" spans="1:15" ht="25.9" customHeight="1">
      <c r="A262" s="128" t="s">
        <v>1195</v>
      </c>
      <c r="B262" s="89" t="s">
        <v>808</v>
      </c>
      <c r="C262" s="89" t="s">
        <v>1196</v>
      </c>
      <c r="D262" s="89" t="s">
        <v>368</v>
      </c>
      <c r="E262" s="91" t="s">
        <v>131</v>
      </c>
      <c r="F262" s="90" t="s">
        <v>446</v>
      </c>
      <c r="G262" s="90" t="s">
        <v>338</v>
      </c>
      <c r="H262" s="90" t="s">
        <v>1705</v>
      </c>
      <c r="I262" s="90" t="s">
        <v>338</v>
      </c>
      <c r="J262" s="90" t="s">
        <v>2745</v>
      </c>
      <c r="K262" s="90" t="s">
        <v>338</v>
      </c>
      <c r="L262" s="92">
        <v>126.76</v>
      </c>
      <c r="M262" s="90" t="s">
        <v>502</v>
      </c>
      <c r="N262" s="92">
        <v>1085704.1609219001</v>
      </c>
      <c r="O262" s="127" t="s">
        <v>511</v>
      </c>
    </row>
    <row r="263" spans="1:15" ht="24" customHeight="1">
      <c r="A263" s="128" t="s">
        <v>1434</v>
      </c>
      <c r="B263" s="89" t="s">
        <v>33</v>
      </c>
      <c r="C263" s="89" t="s">
        <v>1435</v>
      </c>
      <c r="D263" s="89" t="s">
        <v>129</v>
      </c>
      <c r="E263" s="91" t="s">
        <v>268</v>
      </c>
      <c r="F263" s="90" t="s">
        <v>2746</v>
      </c>
      <c r="G263" s="90" t="s">
        <v>338</v>
      </c>
      <c r="H263" s="90" t="s">
        <v>2747</v>
      </c>
      <c r="I263" s="90" t="s">
        <v>338</v>
      </c>
      <c r="J263" s="90" t="s">
        <v>2748</v>
      </c>
      <c r="K263" s="90" t="s">
        <v>338</v>
      </c>
      <c r="L263" s="92">
        <v>126.37978416</v>
      </c>
      <c r="M263" s="90" t="s">
        <v>502</v>
      </c>
      <c r="N263" s="92">
        <v>1085830.5407060999</v>
      </c>
      <c r="O263" s="127" t="s">
        <v>512</v>
      </c>
    </row>
    <row r="264" spans="1:15" ht="24" customHeight="1">
      <c r="A264" s="128" t="s">
        <v>1266</v>
      </c>
      <c r="B264" s="89" t="s">
        <v>33</v>
      </c>
      <c r="C264" s="89" t="s">
        <v>1267</v>
      </c>
      <c r="D264" s="89" t="s">
        <v>129</v>
      </c>
      <c r="E264" s="91" t="s">
        <v>39</v>
      </c>
      <c r="F264" s="90" t="s">
        <v>493</v>
      </c>
      <c r="G264" s="90" t="s">
        <v>338</v>
      </c>
      <c r="H264" s="90" t="s">
        <v>2749</v>
      </c>
      <c r="I264" s="90" t="s">
        <v>338</v>
      </c>
      <c r="J264" s="90" t="s">
        <v>2750</v>
      </c>
      <c r="K264" s="90" t="s">
        <v>338</v>
      </c>
      <c r="L264" s="92">
        <v>124.4</v>
      </c>
      <c r="M264" s="90" t="s">
        <v>502</v>
      </c>
      <c r="N264" s="92">
        <v>1085954.9407061001</v>
      </c>
      <c r="O264" s="127" t="s">
        <v>1715</v>
      </c>
    </row>
    <row r="265" spans="1:15" ht="25.9" customHeight="1">
      <c r="A265" s="128" t="s">
        <v>2022</v>
      </c>
      <c r="B265" s="89" t="s">
        <v>686</v>
      </c>
      <c r="C265" s="89" t="s">
        <v>2023</v>
      </c>
      <c r="D265" s="89" t="s">
        <v>129</v>
      </c>
      <c r="E265" s="91" t="s">
        <v>37</v>
      </c>
      <c r="F265" s="90" t="s">
        <v>2751</v>
      </c>
      <c r="G265" s="90" t="s">
        <v>338</v>
      </c>
      <c r="H265" s="90" t="s">
        <v>2752</v>
      </c>
      <c r="I265" s="90" t="s">
        <v>338</v>
      </c>
      <c r="J265" s="90" t="s">
        <v>2753</v>
      </c>
      <c r="K265" s="90" t="s">
        <v>338</v>
      </c>
      <c r="L265" s="92">
        <v>122.22</v>
      </c>
      <c r="M265" s="90" t="s">
        <v>502</v>
      </c>
      <c r="N265" s="92">
        <v>1086077.1607061001</v>
      </c>
      <c r="O265" s="127" t="s">
        <v>513</v>
      </c>
    </row>
    <row r="266" spans="1:15" ht="25.9" customHeight="1">
      <c r="A266" s="128" t="s">
        <v>1036</v>
      </c>
      <c r="B266" s="89" t="s">
        <v>686</v>
      </c>
      <c r="C266" s="89" t="s">
        <v>1037</v>
      </c>
      <c r="D266" s="89" t="s">
        <v>129</v>
      </c>
      <c r="E266" s="91" t="s">
        <v>107</v>
      </c>
      <c r="F266" s="90" t="s">
        <v>2754</v>
      </c>
      <c r="G266" s="90" t="s">
        <v>338</v>
      </c>
      <c r="H266" s="90" t="s">
        <v>1671</v>
      </c>
      <c r="I266" s="90" t="s">
        <v>338</v>
      </c>
      <c r="J266" s="90" t="s">
        <v>2755</v>
      </c>
      <c r="K266" s="90" t="s">
        <v>338</v>
      </c>
      <c r="L266" s="92">
        <v>118.959442</v>
      </c>
      <c r="M266" s="90" t="s">
        <v>502</v>
      </c>
      <c r="N266" s="92">
        <v>1086196.1201481</v>
      </c>
      <c r="O266" s="127" t="s">
        <v>514</v>
      </c>
    </row>
    <row r="267" spans="1:15" ht="25.9" customHeight="1">
      <c r="A267" s="128" t="s">
        <v>192</v>
      </c>
      <c r="B267" s="89" t="s">
        <v>33</v>
      </c>
      <c r="C267" s="89" t="s">
        <v>191</v>
      </c>
      <c r="D267" s="89" t="s">
        <v>129</v>
      </c>
      <c r="E267" s="91" t="s">
        <v>107</v>
      </c>
      <c r="F267" s="90" t="s">
        <v>2756</v>
      </c>
      <c r="G267" s="90" t="s">
        <v>338</v>
      </c>
      <c r="H267" s="90" t="s">
        <v>1707</v>
      </c>
      <c r="I267" s="90" t="s">
        <v>338</v>
      </c>
      <c r="J267" s="90" t="s">
        <v>2757</v>
      </c>
      <c r="K267" s="90" t="s">
        <v>338</v>
      </c>
      <c r="L267" s="92">
        <v>116.910061558</v>
      </c>
      <c r="M267" s="90" t="s">
        <v>502</v>
      </c>
      <c r="N267" s="92">
        <v>1086313.0302097001</v>
      </c>
      <c r="O267" s="127" t="s">
        <v>515</v>
      </c>
    </row>
    <row r="268" spans="1:15" ht="25.9" customHeight="1">
      <c r="A268" s="128" t="s">
        <v>1387</v>
      </c>
      <c r="B268" s="89" t="s">
        <v>808</v>
      </c>
      <c r="C268" s="89" t="s">
        <v>1388</v>
      </c>
      <c r="D268" s="89" t="s">
        <v>129</v>
      </c>
      <c r="E268" s="91" t="s">
        <v>39</v>
      </c>
      <c r="F268" s="90" t="s">
        <v>420</v>
      </c>
      <c r="G268" s="90" t="s">
        <v>338</v>
      </c>
      <c r="H268" s="90" t="s">
        <v>1709</v>
      </c>
      <c r="I268" s="90" t="s">
        <v>338</v>
      </c>
      <c r="J268" s="90" t="s">
        <v>2758</v>
      </c>
      <c r="K268" s="90" t="s">
        <v>338</v>
      </c>
      <c r="L268" s="92">
        <v>110.98</v>
      </c>
      <c r="M268" s="90" t="s">
        <v>502</v>
      </c>
      <c r="N268" s="92">
        <v>1086424.0102097001</v>
      </c>
      <c r="O268" s="127" t="s">
        <v>516</v>
      </c>
    </row>
    <row r="269" spans="1:15" ht="25.9" customHeight="1">
      <c r="A269" s="128" t="s">
        <v>1155</v>
      </c>
      <c r="B269" s="89" t="s">
        <v>33</v>
      </c>
      <c r="C269" s="89" t="s">
        <v>1156</v>
      </c>
      <c r="D269" s="89" t="s">
        <v>129</v>
      </c>
      <c r="E269" s="91" t="s">
        <v>39</v>
      </c>
      <c r="F269" s="90" t="s">
        <v>1702</v>
      </c>
      <c r="G269" s="90" t="s">
        <v>338</v>
      </c>
      <c r="H269" s="90" t="s">
        <v>2759</v>
      </c>
      <c r="I269" s="90" t="s">
        <v>338</v>
      </c>
      <c r="J269" s="90" t="s">
        <v>2760</v>
      </c>
      <c r="K269" s="90" t="s">
        <v>338</v>
      </c>
      <c r="L269" s="92">
        <v>108.92</v>
      </c>
      <c r="M269" s="90" t="s">
        <v>502</v>
      </c>
      <c r="N269" s="92">
        <v>1086532.9302097</v>
      </c>
      <c r="O269" s="127" t="s">
        <v>517</v>
      </c>
    </row>
    <row r="270" spans="1:15" ht="25.9" customHeight="1">
      <c r="A270" s="128" t="s">
        <v>963</v>
      </c>
      <c r="B270" s="89" t="s">
        <v>33</v>
      </c>
      <c r="C270" s="89" t="s">
        <v>964</v>
      </c>
      <c r="D270" s="89" t="s">
        <v>129</v>
      </c>
      <c r="E270" s="91" t="s">
        <v>39</v>
      </c>
      <c r="F270" s="90" t="s">
        <v>420</v>
      </c>
      <c r="G270" s="90" t="s">
        <v>338</v>
      </c>
      <c r="H270" s="90" t="s">
        <v>2761</v>
      </c>
      <c r="I270" s="90" t="s">
        <v>338</v>
      </c>
      <c r="J270" s="90" t="s">
        <v>2762</v>
      </c>
      <c r="K270" s="90" t="s">
        <v>338</v>
      </c>
      <c r="L270" s="92">
        <v>105.2</v>
      </c>
      <c r="M270" s="90" t="s">
        <v>502</v>
      </c>
      <c r="N270" s="92">
        <v>1086638.1302097</v>
      </c>
      <c r="O270" s="127" t="s">
        <v>519</v>
      </c>
    </row>
    <row r="271" spans="1:15" ht="25.9" customHeight="1">
      <c r="A271" s="128" t="s">
        <v>1713</v>
      </c>
      <c r="B271" s="89" t="s">
        <v>765</v>
      </c>
      <c r="C271" s="89" t="s">
        <v>1714</v>
      </c>
      <c r="D271" s="89" t="s">
        <v>368</v>
      </c>
      <c r="E271" s="91" t="s">
        <v>1110</v>
      </c>
      <c r="F271" s="90" t="s">
        <v>2763</v>
      </c>
      <c r="G271" s="90" t="s">
        <v>338</v>
      </c>
      <c r="H271" s="90" t="s">
        <v>1573</v>
      </c>
      <c r="I271" s="90" t="s">
        <v>338</v>
      </c>
      <c r="J271" s="90" t="s">
        <v>2764</v>
      </c>
      <c r="K271" s="90" t="s">
        <v>338</v>
      </c>
      <c r="L271" s="92">
        <v>102.576672</v>
      </c>
      <c r="M271" s="90" t="s">
        <v>502</v>
      </c>
      <c r="N271" s="92">
        <v>1086740.7068817001</v>
      </c>
      <c r="O271" s="127" t="s">
        <v>520</v>
      </c>
    </row>
    <row r="272" spans="1:15" ht="24" customHeight="1">
      <c r="A272" s="128" t="s">
        <v>1716</v>
      </c>
      <c r="B272" s="89" t="s">
        <v>765</v>
      </c>
      <c r="C272" s="89" t="s">
        <v>1717</v>
      </c>
      <c r="D272" s="89" t="s">
        <v>382</v>
      </c>
      <c r="E272" s="91" t="s">
        <v>767</v>
      </c>
      <c r="F272" s="90" t="s">
        <v>2603</v>
      </c>
      <c r="G272" s="90" t="s">
        <v>338</v>
      </c>
      <c r="H272" s="90" t="s">
        <v>1718</v>
      </c>
      <c r="I272" s="90" t="s">
        <v>338</v>
      </c>
      <c r="J272" s="90" t="s">
        <v>2765</v>
      </c>
      <c r="K272" s="90" t="s">
        <v>338</v>
      </c>
      <c r="L272" s="92">
        <v>101.15966211200001</v>
      </c>
      <c r="M272" s="90" t="s">
        <v>502</v>
      </c>
      <c r="N272" s="92">
        <v>1086841.8665438001</v>
      </c>
      <c r="O272" s="127" t="s">
        <v>521</v>
      </c>
    </row>
    <row r="273" spans="1:15" ht="25.9" customHeight="1">
      <c r="A273" s="128" t="s">
        <v>1710</v>
      </c>
      <c r="B273" s="89" t="s">
        <v>686</v>
      </c>
      <c r="C273" s="89" t="s">
        <v>1711</v>
      </c>
      <c r="D273" s="89" t="s">
        <v>278</v>
      </c>
      <c r="E273" s="91" t="s">
        <v>131</v>
      </c>
      <c r="F273" s="90" t="s">
        <v>2766</v>
      </c>
      <c r="G273" s="90" t="s">
        <v>338</v>
      </c>
      <c r="H273" s="90" t="s">
        <v>463</v>
      </c>
      <c r="I273" s="90" t="s">
        <v>338</v>
      </c>
      <c r="J273" s="90" t="s">
        <v>2767</v>
      </c>
      <c r="K273" s="90" t="s">
        <v>338</v>
      </c>
      <c r="L273" s="92">
        <v>99.381604664999998</v>
      </c>
      <c r="M273" s="90" t="s">
        <v>502</v>
      </c>
      <c r="N273" s="92">
        <v>1086941.2481485</v>
      </c>
      <c r="O273" s="127" t="s">
        <v>523</v>
      </c>
    </row>
    <row r="274" spans="1:15" ht="39" customHeight="1">
      <c r="A274" s="128" t="s">
        <v>2014</v>
      </c>
      <c r="B274" s="89" t="s">
        <v>686</v>
      </c>
      <c r="C274" s="89" t="s">
        <v>2015</v>
      </c>
      <c r="D274" s="89" t="s">
        <v>129</v>
      </c>
      <c r="E274" s="91" t="s">
        <v>39</v>
      </c>
      <c r="F274" s="90" t="s">
        <v>390</v>
      </c>
      <c r="G274" s="90" t="s">
        <v>338</v>
      </c>
      <c r="H274" s="90" t="s">
        <v>2768</v>
      </c>
      <c r="I274" s="90" t="s">
        <v>338</v>
      </c>
      <c r="J274" s="90" t="s">
        <v>2768</v>
      </c>
      <c r="K274" s="90" t="s">
        <v>338</v>
      </c>
      <c r="L274" s="92">
        <v>90.53</v>
      </c>
      <c r="M274" s="90" t="s">
        <v>502</v>
      </c>
      <c r="N274" s="92">
        <v>1087031.7781485</v>
      </c>
      <c r="O274" s="127" t="s">
        <v>524</v>
      </c>
    </row>
    <row r="275" spans="1:15" ht="39" customHeight="1">
      <c r="A275" s="128" t="s">
        <v>541</v>
      </c>
      <c r="B275" s="89" t="s">
        <v>33</v>
      </c>
      <c r="C275" s="89" t="s">
        <v>542</v>
      </c>
      <c r="D275" s="89" t="s">
        <v>278</v>
      </c>
      <c r="E275" s="91" t="s">
        <v>131</v>
      </c>
      <c r="F275" s="90" t="s">
        <v>2574</v>
      </c>
      <c r="G275" s="90" t="s">
        <v>338</v>
      </c>
      <c r="H275" s="90" t="s">
        <v>543</v>
      </c>
      <c r="I275" s="90" t="s">
        <v>338</v>
      </c>
      <c r="J275" s="90" t="s">
        <v>2769</v>
      </c>
      <c r="K275" s="90" t="s">
        <v>338</v>
      </c>
      <c r="L275" s="92">
        <v>89.363023999999996</v>
      </c>
      <c r="M275" s="90" t="s">
        <v>502</v>
      </c>
      <c r="N275" s="92">
        <v>1087121.1411725001</v>
      </c>
      <c r="O275" s="127" t="s">
        <v>525</v>
      </c>
    </row>
    <row r="276" spans="1:15" ht="24" customHeight="1">
      <c r="A276" s="128" t="s">
        <v>224</v>
      </c>
      <c r="B276" s="89" t="s">
        <v>33</v>
      </c>
      <c r="C276" s="89" t="s">
        <v>223</v>
      </c>
      <c r="D276" s="89" t="s">
        <v>129</v>
      </c>
      <c r="E276" s="91" t="s">
        <v>39</v>
      </c>
      <c r="F276" s="90" t="s">
        <v>537</v>
      </c>
      <c r="G276" s="90" t="s">
        <v>338</v>
      </c>
      <c r="H276" s="90" t="s">
        <v>2770</v>
      </c>
      <c r="I276" s="90" t="s">
        <v>338</v>
      </c>
      <c r="J276" s="90" t="s">
        <v>2771</v>
      </c>
      <c r="K276" s="90" t="s">
        <v>338</v>
      </c>
      <c r="L276" s="92">
        <v>87.36</v>
      </c>
      <c r="M276" s="90" t="s">
        <v>502</v>
      </c>
      <c r="N276" s="92">
        <v>1087208.5011725</v>
      </c>
      <c r="O276" s="127" t="s">
        <v>526</v>
      </c>
    </row>
    <row r="277" spans="1:15" ht="24" customHeight="1">
      <c r="A277" s="128" t="s">
        <v>1719</v>
      </c>
      <c r="B277" s="89" t="s">
        <v>686</v>
      </c>
      <c r="C277" s="89" t="s">
        <v>1720</v>
      </c>
      <c r="D277" s="89" t="s">
        <v>129</v>
      </c>
      <c r="E277" s="91" t="s">
        <v>131</v>
      </c>
      <c r="F277" s="90" t="s">
        <v>2772</v>
      </c>
      <c r="G277" s="90" t="s">
        <v>338</v>
      </c>
      <c r="H277" s="90" t="s">
        <v>1509</v>
      </c>
      <c r="I277" s="90" t="s">
        <v>338</v>
      </c>
      <c r="J277" s="90" t="s">
        <v>2773</v>
      </c>
      <c r="K277" s="90" t="s">
        <v>338</v>
      </c>
      <c r="L277" s="92">
        <v>85.396000000000001</v>
      </c>
      <c r="M277" s="90" t="s">
        <v>502</v>
      </c>
      <c r="N277" s="92">
        <v>1087293.8971724999</v>
      </c>
      <c r="O277" s="127" t="s">
        <v>526</v>
      </c>
    </row>
    <row r="278" spans="1:15" ht="24" customHeight="1">
      <c r="A278" s="128" t="s">
        <v>1727</v>
      </c>
      <c r="B278" s="89" t="s">
        <v>765</v>
      </c>
      <c r="C278" s="89" t="s">
        <v>1728</v>
      </c>
      <c r="D278" s="89" t="s">
        <v>129</v>
      </c>
      <c r="E278" s="91" t="s">
        <v>62</v>
      </c>
      <c r="F278" s="90" t="s">
        <v>2774</v>
      </c>
      <c r="G278" s="90" t="s">
        <v>338</v>
      </c>
      <c r="H278" s="90" t="s">
        <v>1729</v>
      </c>
      <c r="I278" s="90" t="s">
        <v>338</v>
      </c>
      <c r="J278" s="90" t="s">
        <v>2775</v>
      </c>
      <c r="K278" s="90" t="s">
        <v>338</v>
      </c>
      <c r="L278" s="92">
        <v>83.848547034999996</v>
      </c>
      <c r="M278" s="90" t="s">
        <v>502</v>
      </c>
      <c r="N278" s="92">
        <v>1087377.7457194999</v>
      </c>
      <c r="O278" s="127" t="s">
        <v>527</v>
      </c>
    </row>
    <row r="279" spans="1:15" ht="24" customHeight="1">
      <c r="A279" s="128" t="s">
        <v>241</v>
      </c>
      <c r="B279" s="89" t="s">
        <v>33</v>
      </c>
      <c r="C279" s="89" t="s">
        <v>240</v>
      </c>
      <c r="D279" s="89" t="s">
        <v>129</v>
      </c>
      <c r="E279" s="91" t="s">
        <v>39</v>
      </c>
      <c r="F279" s="90" t="s">
        <v>493</v>
      </c>
      <c r="G279" s="90" t="s">
        <v>338</v>
      </c>
      <c r="H279" s="90" t="s">
        <v>2776</v>
      </c>
      <c r="I279" s="90" t="s">
        <v>338</v>
      </c>
      <c r="J279" s="90" t="s">
        <v>2777</v>
      </c>
      <c r="K279" s="90" t="s">
        <v>338</v>
      </c>
      <c r="L279" s="92">
        <v>81.2</v>
      </c>
      <c r="M279" s="90" t="s">
        <v>502</v>
      </c>
      <c r="N279" s="92">
        <v>1087458.9457195001</v>
      </c>
      <c r="O279" s="127" t="s">
        <v>528</v>
      </c>
    </row>
    <row r="280" spans="1:15" ht="25.9" customHeight="1">
      <c r="A280" s="128" t="s">
        <v>538</v>
      </c>
      <c r="B280" s="89" t="s">
        <v>33</v>
      </c>
      <c r="C280" s="89" t="s">
        <v>539</v>
      </c>
      <c r="D280" s="89" t="s">
        <v>129</v>
      </c>
      <c r="E280" s="91" t="s">
        <v>277</v>
      </c>
      <c r="F280" s="90" t="s">
        <v>446</v>
      </c>
      <c r="G280" s="90" t="s">
        <v>338</v>
      </c>
      <c r="H280" s="90" t="s">
        <v>1551</v>
      </c>
      <c r="I280" s="90" t="s">
        <v>338</v>
      </c>
      <c r="J280" s="90" t="s">
        <v>2778</v>
      </c>
      <c r="K280" s="90" t="s">
        <v>338</v>
      </c>
      <c r="L280" s="92">
        <v>81.16</v>
      </c>
      <c r="M280" s="90" t="s">
        <v>502</v>
      </c>
      <c r="N280" s="92">
        <v>1087540.1057195</v>
      </c>
      <c r="O280" s="127" t="s">
        <v>529</v>
      </c>
    </row>
    <row r="281" spans="1:15" ht="24" customHeight="1">
      <c r="A281" s="128" t="s">
        <v>509</v>
      </c>
      <c r="B281" s="89" t="s">
        <v>33</v>
      </c>
      <c r="C281" s="89" t="s">
        <v>510</v>
      </c>
      <c r="D281" s="89" t="s">
        <v>278</v>
      </c>
      <c r="E281" s="91" t="s">
        <v>277</v>
      </c>
      <c r="F281" s="90" t="s">
        <v>446</v>
      </c>
      <c r="G281" s="90" t="s">
        <v>338</v>
      </c>
      <c r="H281" s="90" t="s">
        <v>1551</v>
      </c>
      <c r="I281" s="90" t="s">
        <v>338</v>
      </c>
      <c r="J281" s="90" t="s">
        <v>2778</v>
      </c>
      <c r="K281" s="90" t="s">
        <v>338</v>
      </c>
      <c r="L281" s="92">
        <v>81.16</v>
      </c>
      <c r="M281" s="90" t="s">
        <v>502</v>
      </c>
      <c r="N281" s="92">
        <v>1087621.2657194999</v>
      </c>
      <c r="O281" s="127" t="s">
        <v>529</v>
      </c>
    </row>
    <row r="282" spans="1:15" ht="39" customHeight="1">
      <c r="A282" s="128" t="s">
        <v>1137</v>
      </c>
      <c r="B282" s="89" t="s">
        <v>686</v>
      </c>
      <c r="C282" s="89" t="s">
        <v>759</v>
      </c>
      <c r="D282" s="89" t="s">
        <v>129</v>
      </c>
      <c r="E282" s="91" t="s">
        <v>39</v>
      </c>
      <c r="F282" s="90" t="s">
        <v>2779</v>
      </c>
      <c r="G282" s="90" t="s">
        <v>338</v>
      </c>
      <c r="H282" s="90" t="s">
        <v>1723</v>
      </c>
      <c r="I282" s="90" t="s">
        <v>338</v>
      </c>
      <c r="J282" s="90" t="s">
        <v>2780</v>
      </c>
      <c r="K282" s="90" t="s">
        <v>338</v>
      </c>
      <c r="L282" s="92">
        <v>80.290000000000006</v>
      </c>
      <c r="M282" s="90" t="s">
        <v>502</v>
      </c>
      <c r="N282" s="92">
        <v>1087701.5557194999</v>
      </c>
      <c r="O282" s="127" t="s">
        <v>532</v>
      </c>
    </row>
    <row r="283" spans="1:15" ht="24" customHeight="1">
      <c r="A283" s="128" t="s">
        <v>230</v>
      </c>
      <c r="B283" s="89" t="s">
        <v>33</v>
      </c>
      <c r="C283" s="89" t="s">
        <v>229</v>
      </c>
      <c r="D283" s="89" t="s">
        <v>129</v>
      </c>
      <c r="E283" s="91" t="s">
        <v>39</v>
      </c>
      <c r="F283" s="90" t="s">
        <v>429</v>
      </c>
      <c r="G283" s="90" t="s">
        <v>338</v>
      </c>
      <c r="H283" s="90" t="s">
        <v>2781</v>
      </c>
      <c r="I283" s="90" t="s">
        <v>338</v>
      </c>
      <c r="J283" s="90" t="s">
        <v>2782</v>
      </c>
      <c r="K283" s="90" t="s">
        <v>338</v>
      </c>
      <c r="L283" s="92">
        <v>78.180000000000007</v>
      </c>
      <c r="M283" s="90" t="s">
        <v>502</v>
      </c>
      <c r="N283" s="92">
        <v>1087779.7357195001</v>
      </c>
      <c r="O283" s="127" t="s">
        <v>533</v>
      </c>
    </row>
    <row r="284" spans="1:15" ht="24" customHeight="1">
      <c r="A284" s="128" t="s">
        <v>263</v>
      </c>
      <c r="B284" s="89" t="s">
        <v>33</v>
      </c>
      <c r="C284" s="89" t="s">
        <v>262</v>
      </c>
      <c r="D284" s="89" t="s">
        <v>129</v>
      </c>
      <c r="E284" s="91" t="s">
        <v>39</v>
      </c>
      <c r="F284" s="90" t="s">
        <v>2783</v>
      </c>
      <c r="G284" s="90" t="s">
        <v>338</v>
      </c>
      <c r="H284" s="90" t="s">
        <v>557</v>
      </c>
      <c r="I284" s="90" t="s">
        <v>338</v>
      </c>
      <c r="J284" s="90" t="s">
        <v>2784</v>
      </c>
      <c r="K284" s="90" t="s">
        <v>338</v>
      </c>
      <c r="L284" s="92">
        <v>78.080799999999996</v>
      </c>
      <c r="M284" s="90" t="s">
        <v>502</v>
      </c>
      <c r="N284" s="92">
        <v>1087857.8165195</v>
      </c>
      <c r="O284" s="127" t="s">
        <v>534</v>
      </c>
    </row>
    <row r="285" spans="1:15" ht="25.9" customHeight="1">
      <c r="A285" s="128" t="s">
        <v>1145</v>
      </c>
      <c r="B285" s="89" t="s">
        <v>765</v>
      </c>
      <c r="C285" s="89" t="s">
        <v>1146</v>
      </c>
      <c r="D285" s="89" t="s">
        <v>129</v>
      </c>
      <c r="E285" s="91" t="s">
        <v>767</v>
      </c>
      <c r="F285" s="90" t="s">
        <v>390</v>
      </c>
      <c r="G285" s="90" t="s">
        <v>338</v>
      </c>
      <c r="H285" s="90" t="s">
        <v>1730</v>
      </c>
      <c r="I285" s="90" t="s">
        <v>338</v>
      </c>
      <c r="J285" s="90" t="s">
        <v>1730</v>
      </c>
      <c r="K285" s="90" t="s">
        <v>338</v>
      </c>
      <c r="L285" s="92">
        <v>77.3</v>
      </c>
      <c r="M285" s="90" t="s">
        <v>502</v>
      </c>
      <c r="N285" s="92">
        <v>1087935.1165195</v>
      </c>
      <c r="O285" s="127" t="s">
        <v>534</v>
      </c>
    </row>
    <row r="286" spans="1:15" ht="24" customHeight="1">
      <c r="A286" s="128" t="s">
        <v>2030</v>
      </c>
      <c r="B286" s="89" t="s">
        <v>686</v>
      </c>
      <c r="C286" s="89" t="s">
        <v>2031</v>
      </c>
      <c r="D286" s="89" t="s">
        <v>129</v>
      </c>
      <c r="E286" s="91" t="s">
        <v>851</v>
      </c>
      <c r="F286" s="90" t="s">
        <v>2785</v>
      </c>
      <c r="G286" s="90" t="s">
        <v>338</v>
      </c>
      <c r="H286" s="90" t="s">
        <v>2786</v>
      </c>
      <c r="I286" s="90" t="s">
        <v>338</v>
      </c>
      <c r="J286" s="90" t="s">
        <v>2787</v>
      </c>
      <c r="K286" s="90" t="s">
        <v>338</v>
      </c>
      <c r="L286" s="92">
        <v>75.287520000000001</v>
      </c>
      <c r="M286" s="90" t="s">
        <v>502</v>
      </c>
      <c r="N286" s="92">
        <v>1088010.4040395</v>
      </c>
      <c r="O286" s="127" t="s">
        <v>535</v>
      </c>
    </row>
    <row r="287" spans="1:15" ht="25.9" customHeight="1">
      <c r="A287" s="128" t="s">
        <v>1731</v>
      </c>
      <c r="B287" s="89" t="s">
        <v>765</v>
      </c>
      <c r="C287" s="89" t="s">
        <v>1732</v>
      </c>
      <c r="D287" s="89" t="s">
        <v>129</v>
      </c>
      <c r="E287" s="91" t="s">
        <v>32</v>
      </c>
      <c r="F287" s="90" t="s">
        <v>2788</v>
      </c>
      <c r="G287" s="90" t="s">
        <v>338</v>
      </c>
      <c r="H287" s="90" t="s">
        <v>1733</v>
      </c>
      <c r="I287" s="90" t="s">
        <v>338</v>
      </c>
      <c r="J287" s="90" t="s">
        <v>2789</v>
      </c>
      <c r="K287" s="90" t="s">
        <v>338</v>
      </c>
      <c r="L287" s="92">
        <v>74.645728199999994</v>
      </c>
      <c r="M287" s="90" t="s">
        <v>502</v>
      </c>
      <c r="N287" s="92">
        <v>1088085.0497677</v>
      </c>
      <c r="O287" s="127" t="s">
        <v>536</v>
      </c>
    </row>
    <row r="288" spans="1:15" ht="25.9" customHeight="1">
      <c r="A288" s="128" t="s">
        <v>1347</v>
      </c>
      <c r="B288" s="89" t="s">
        <v>686</v>
      </c>
      <c r="C288" s="89" t="s">
        <v>1348</v>
      </c>
      <c r="D288" s="89" t="s">
        <v>129</v>
      </c>
      <c r="E288" s="91" t="s">
        <v>39</v>
      </c>
      <c r="F288" s="90" t="s">
        <v>429</v>
      </c>
      <c r="G288" s="90" t="s">
        <v>338</v>
      </c>
      <c r="H288" s="90" t="s">
        <v>1734</v>
      </c>
      <c r="I288" s="90" t="s">
        <v>338</v>
      </c>
      <c r="J288" s="90" t="s">
        <v>2790</v>
      </c>
      <c r="K288" s="90" t="s">
        <v>338</v>
      </c>
      <c r="L288" s="92">
        <v>74.099999999999994</v>
      </c>
      <c r="M288" s="90" t="s">
        <v>502</v>
      </c>
      <c r="N288" s="92">
        <v>1088159.1497676999</v>
      </c>
      <c r="O288" s="127" t="s">
        <v>536</v>
      </c>
    </row>
    <row r="289" spans="1:15" ht="24" customHeight="1">
      <c r="A289" s="128" t="s">
        <v>1197</v>
      </c>
      <c r="B289" s="89" t="s">
        <v>808</v>
      </c>
      <c r="C289" s="89" t="s">
        <v>1198</v>
      </c>
      <c r="D289" s="89" t="s">
        <v>368</v>
      </c>
      <c r="E289" s="91" t="s">
        <v>131</v>
      </c>
      <c r="F289" s="90" t="s">
        <v>2648</v>
      </c>
      <c r="G289" s="90" t="s">
        <v>338</v>
      </c>
      <c r="H289" s="90" t="s">
        <v>1657</v>
      </c>
      <c r="I289" s="90" t="s">
        <v>338</v>
      </c>
      <c r="J289" s="90" t="s">
        <v>2791</v>
      </c>
      <c r="K289" s="90" t="s">
        <v>338</v>
      </c>
      <c r="L289" s="92">
        <v>72.66</v>
      </c>
      <c r="M289" s="90" t="s">
        <v>502</v>
      </c>
      <c r="N289" s="92">
        <v>1088231.8097677</v>
      </c>
      <c r="O289" s="127" t="s">
        <v>540</v>
      </c>
    </row>
    <row r="290" spans="1:15" ht="24" customHeight="1">
      <c r="A290" s="128" t="s">
        <v>564</v>
      </c>
      <c r="B290" s="89" t="s">
        <v>33</v>
      </c>
      <c r="C290" s="89" t="s">
        <v>565</v>
      </c>
      <c r="D290" s="89" t="s">
        <v>129</v>
      </c>
      <c r="E290" s="91" t="s">
        <v>39</v>
      </c>
      <c r="F290" s="90" t="s">
        <v>2687</v>
      </c>
      <c r="G290" s="90" t="s">
        <v>338</v>
      </c>
      <c r="H290" s="90" t="s">
        <v>1712</v>
      </c>
      <c r="I290" s="90" t="s">
        <v>338</v>
      </c>
      <c r="J290" s="90" t="s">
        <v>2792</v>
      </c>
      <c r="K290" s="90" t="s">
        <v>338</v>
      </c>
      <c r="L290" s="92">
        <v>69.73</v>
      </c>
      <c r="M290" s="90" t="s">
        <v>502</v>
      </c>
      <c r="N290" s="92">
        <v>1088301.5397677</v>
      </c>
      <c r="O290" s="127" t="s">
        <v>544</v>
      </c>
    </row>
    <row r="291" spans="1:15" ht="24" customHeight="1">
      <c r="A291" s="128" t="s">
        <v>1293</v>
      </c>
      <c r="B291" s="89" t="s">
        <v>808</v>
      </c>
      <c r="C291" s="89" t="s">
        <v>1294</v>
      </c>
      <c r="D291" s="89" t="s">
        <v>129</v>
      </c>
      <c r="E291" s="91" t="s">
        <v>39</v>
      </c>
      <c r="F291" s="90" t="s">
        <v>446</v>
      </c>
      <c r="G291" s="90" t="s">
        <v>338</v>
      </c>
      <c r="H291" s="90" t="s">
        <v>1736</v>
      </c>
      <c r="I291" s="90" t="s">
        <v>338</v>
      </c>
      <c r="J291" s="90" t="s">
        <v>2793</v>
      </c>
      <c r="K291" s="90" t="s">
        <v>338</v>
      </c>
      <c r="L291" s="92">
        <v>69</v>
      </c>
      <c r="M291" s="90" t="s">
        <v>502</v>
      </c>
      <c r="N291" s="92">
        <v>1088370.5397677</v>
      </c>
      <c r="O291" s="127" t="s">
        <v>544</v>
      </c>
    </row>
    <row r="292" spans="1:15" ht="24" customHeight="1">
      <c r="A292" s="128" t="s">
        <v>146</v>
      </c>
      <c r="B292" s="89" t="s">
        <v>33</v>
      </c>
      <c r="C292" s="89" t="s">
        <v>145</v>
      </c>
      <c r="D292" s="89" t="s">
        <v>129</v>
      </c>
      <c r="E292" s="91" t="s">
        <v>39</v>
      </c>
      <c r="F292" s="90" t="s">
        <v>2794</v>
      </c>
      <c r="G292" s="90" t="s">
        <v>338</v>
      </c>
      <c r="H292" s="90" t="s">
        <v>1628</v>
      </c>
      <c r="I292" s="90" t="s">
        <v>338</v>
      </c>
      <c r="J292" s="90" t="s">
        <v>2795</v>
      </c>
      <c r="K292" s="90" t="s">
        <v>338</v>
      </c>
      <c r="L292" s="92">
        <v>68.665449600000002</v>
      </c>
      <c r="M292" s="90" t="s">
        <v>502</v>
      </c>
      <c r="N292" s="92">
        <v>1088439.2052173</v>
      </c>
      <c r="O292" s="127" t="s">
        <v>545</v>
      </c>
    </row>
    <row r="293" spans="1:15" ht="25.9" customHeight="1">
      <c r="A293" s="128" t="s">
        <v>1737</v>
      </c>
      <c r="B293" s="89" t="s">
        <v>765</v>
      </c>
      <c r="C293" s="89" t="s">
        <v>1738</v>
      </c>
      <c r="D293" s="89" t="s">
        <v>129</v>
      </c>
      <c r="E293" s="91" t="s">
        <v>767</v>
      </c>
      <c r="F293" s="90" t="s">
        <v>2796</v>
      </c>
      <c r="G293" s="90" t="s">
        <v>338</v>
      </c>
      <c r="H293" s="90" t="s">
        <v>1739</v>
      </c>
      <c r="I293" s="90" t="s">
        <v>338</v>
      </c>
      <c r="J293" s="90" t="s">
        <v>2797</v>
      </c>
      <c r="K293" s="90" t="s">
        <v>338</v>
      </c>
      <c r="L293" s="92">
        <v>68.66179339</v>
      </c>
      <c r="M293" s="90" t="s">
        <v>502</v>
      </c>
      <c r="N293" s="92">
        <v>1088507.8670107001</v>
      </c>
      <c r="O293" s="127" t="s">
        <v>546</v>
      </c>
    </row>
    <row r="294" spans="1:15" ht="25.9" customHeight="1">
      <c r="A294" s="128" t="s">
        <v>1044</v>
      </c>
      <c r="B294" s="89" t="s">
        <v>686</v>
      </c>
      <c r="C294" s="89" t="s">
        <v>1045</v>
      </c>
      <c r="D294" s="89" t="s">
        <v>129</v>
      </c>
      <c r="E294" s="91" t="s">
        <v>1046</v>
      </c>
      <c r="F294" s="90" t="s">
        <v>2798</v>
      </c>
      <c r="G294" s="90" t="s">
        <v>338</v>
      </c>
      <c r="H294" s="90" t="s">
        <v>1735</v>
      </c>
      <c r="I294" s="90" t="s">
        <v>338</v>
      </c>
      <c r="J294" s="90" t="s">
        <v>1656</v>
      </c>
      <c r="K294" s="90" t="s">
        <v>338</v>
      </c>
      <c r="L294" s="92">
        <v>66.277563999999998</v>
      </c>
      <c r="M294" s="90" t="s">
        <v>502</v>
      </c>
      <c r="N294" s="92">
        <v>1088574.1445746999</v>
      </c>
      <c r="O294" s="127" t="s">
        <v>546</v>
      </c>
    </row>
    <row r="295" spans="1:15" ht="24" customHeight="1">
      <c r="A295" s="128" t="s">
        <v>1270</v>
      </c>
      <c r="B295" s="89" t="s">
        <v>33</v>
      </c>
      <c r="C295" s="89" t="s">
        <v>1271</v>
      </c>
      <c r="D295" s="89" t="s">
        <v>129</v>
      </c>
      <c r="E295" s="91" t="s">
        <v>39</v>
      </c>
      <c r="F295" s="90" t="s">
        <v>389</v>
      </c>
      <c r="G295" s="90" t="s">
        <v>338</v>
      </c>
      <c r="H295" s="90" t="s">
        <v>2799</v>
      </c>
      <c r="I295" s="90" t="s">
        <v>338</v>
      </c>
      <c r="J295" s="90" t="s">
        <v>2800</v>
      </c>
      <c r="K295" s="90" t="s">
        <v>338</v>
      </c>
      <c r="L295" s="92">
        <v>66</v>
      </c>
      <c r="M295" s="90" t="s">
        <v>502</v>
      </c>
      <c r="N295" s="92">
        <v>1088640.1445746999</v>
      </c>
      <c r="O295" s="127" t="s">
        <v>548</v>
      </c>
    </row>
    <row r="296" spans="1:15" ht="25.9" customHeight="1">
      <c r="A296" s="128" t="s">
        <v>1724</v>
      </c>
      <c r="B296" s="89" t="s">
        <v>686</v>
      </c>
      <c r="C296" s="89" t="s">
        <v>1725</v>
      </c>
      <c r="D296" s="89" t="s">
        <v>129</v>
      </c>
      <c r="E296" s="91" t="s">
        <v>140</v>
      </c>
      <c r="F296" s="90" t="s">
        <v>2801</v>
      </c>
      <c r="G296" s="90" t="s">
        <v>338</v>
      </c>
      <c r="H296" s="90" t="s">
        <v>1726</v>
      </c>
      <c r="I296" s="90" t="s">
        <v>338</v>
      </c>
      <c r="J296" s="90" t="s">
        <v>2802</v>
      </c>
      <c r="K296" s="90" t="s">
        <v>338</v>
      </c>
      <c r="L296" s="92">
        <v>65.511431999999999</v>
      </c>
      <c r="M296" s="90" t="s">
        <v>502</v>
      </c>
      <c r="N296" s="92">
        <v>1088705.6560066999</v>
      </c>
      <c r="O296" s="127" t="s">
        <v>548</v>
      </c>
    </row>
    <row r="297" spans="1:15" ht="25.9" customHeight="1">
      <c r="A297" s="128" t="s">
        <v>1278</v>
      </c>
      <c r="B297" s="89" t="s">
        <v>33</v>
      </c>
      <c r="C297" s="89" t="s">
        <v>1279</v>
      </c>
      <c r="D297" s="89" t="s">
        <v>129</v>
      </c>
      <c r="E297" s="91" t="s">
        <v>39</v>
      </c>
      <c r="F297" s="90" t="s">
        <v>423</v>
      </c>
      <c r="G297" s="90" t="s">
        <v>338</v>
      </c>
      <c r="H297" s="90" t="s">
        <v>2803</v>
      </c>
      <c r="I297" s="90" t="s">
        <v>338</v>
      </c>
      <c r="J297" s="90" t="s">
        <v>2804</v>
      </c>
      <c r="K297" s="90" t="s">
        <v>338</v>
      </c>
      <c r="L297" s="92">
        <v>62.16</v>
      </c>
      <c r="M297" s="90" t="s">
        <v>502</v>
      </c>
      <c r="N297" s="92">
        <v>1088767.8160067</v>
      </c>
      <c r="O297" s="127" t="s">
        <v>549</v>
      </c>
    </row>
    <row r="298" spans="1:15" ht="25.9" customHeight="1">
      <c r="A298" s="128" t="s">
        <v>1235</v>
      </c>
      <c r="B298" s="89" t="s">
        <v>33</v>
      </c>
      <c r="C298" s="89" t="s">
        <v>1236</v>
      </c>
      <c r="D298" s="89" t="s">
        <v>129</v>
      </c>
      <c r="E298" s="91" t="s">
        <v>39</v>
      </c>
      <c r="F298" s="90" t="s">
        <v>446</v>
      </c>
      <c r="G298" s="90" t="s">
        <v>338</v>
      </c>
      <c r="H298" s="90" t="s">
        <v>2805</v>
      </c>
      <c r="I298" s="90" t="s">
        <v>338</v>
      </c>
      <c r="J298" s="90" t="s">
        <v>2806</v>
      </c>
      <c r="K298" s="90" t="s">
        <v>338</v>
      </c>
      <c r="L298" s="92">
        <v>61.76</v>
      </c>
      <c r="M298" s="90" t="s">
        <v>502</v>
      </c>
      <c r="N298" s="92">
        <v>1088829.5760067001</v>
      </c>
      <c r="O298" s="127" t="s">
        <v>549</v>
      </c>
    </row>
    <row r="299" spans="1:15" ht="25.9" customHeight="1">
      <c r="A299" s="128" t="s">
        <v>1206</v>
      </c>
      <c r="B299" s="89" t="s">
        <v>686</v>
      </c>
      <c r="C299" s="89" t="s">
        <v>1207</v>
      </c>
      <c r="D299" s="89" t="s">
        <v>129</v>
      </c>
      <c r="E299" s="91" t="s">
        <v>767</v>
      </c>
      <c r="F299" s="90" t="s">
        <v>390</v>
      </c>
      <c r="G299" s="90" t="s">
        <v>338</v>
      </c>
      <c r="H299" s="90" t="s">
        <v>1743</v>
      </c>
      <c r="I299" s="90" t="s">
        <v>338</v>
      </c>
      <c r="J299" s="90" t="s">
        <v>1743</v>
      </c>
      <c r="K299" s="90" t="s">
        <v>338</v>
      </c>
      <c r="L299" s="92">
        <v>61.42</v>
      </c>
      <c r="M299" s="90" t="s">
        <v>502</v>
      </c>
      <c r="N299" s="92">
        <v>1088890.9960067</v>
      </c>
      <c r="O299" s="127" t="s">
        <v>550</v>
      </c>
    </row>
    <row r="300" spans="1:15" ht="39" customHeight="1">
      <c r="A300" s="128" t="s">
        <v>1744</v>
      </c>
      <c r="B300" s="89" t="s">
        <v>765</v>
      </c>
      <c r="C300" s="89" t="s">
        <v>1745</v>
      </c>
      <c r="D300" s="89" t="s">
        <v>129</v>
      </c>
      <c r="E300" s="91" t="s">
        <v>851</v>
      </c>
      <c r="F300" s="90" t="s">
        <v>2807</v>
      </c>
      <c r="G300" s="90" t="s">
        <v>338</v>
      </c>
      <c r="H300" s="90" t="s">
        <v>398</v>
      </c>
      <c r="I300" s="90" t="s">
        <v>338</v>
      </c>
      <c r="J300" s="90" t="s">
        <v>2808</v>
      </c>
      <c r="K300" s="90" t="s">
        <v>338</v>
      </c>
      <c r="L300" s="92">
        <v>59.799521599999999</v>
      </c>
      <c r="M300" s="90" t="s">
        <v>502</v>
      </c>
      <c r="N300" s="92">
        <v>1088950.7955283001</v>
      </c>
      <c r="O300" s="127" t="s">
        <v>551</v>
      </c>
    </row>
    <row r="301" spans="1:15" ht="24" customHeight="1">
      <c r="A301" s="128" t="s">
        <v>2809</v>
      </c>
      <c r="B301" s="89" t="s">
        <v>686</v>
      </c>
      <c r="C301" s="89" t="s">
        <v>2810</v>
      </c>
      <c r="D301" s="89" t="s">
        <v>129</v>
      </c>
      <c r="E301" s="91" t="s">
        <v>249</v>
      </c>
      <c r="F301" s="90" t="s">
        <v>2811</v>
      </c>
      <c r="G301" s="90" t="s">
        <v>338</v>
      </c>
      <c r="H301" s="90" t="s">
        <v>2812</v>
      </c>
      <c r="I301" s="90" t="s">
        <v>338</v>
      </c>
      <c r="J301" s="90" t="s">
        <v>2813</v>
      </c>
      <c r="K301" s="90" t="s">
        <v>338</v>
      </c>
      <c r="L301" s="92">
        <v>59.6984256</v>
      </c>
      <c r="M301" s="90" t="s">
        <v>502</v>
      </c>
      <c r="N301" s="92">
        <v>1089010.4939538999</v>
      </c>
      <c r="O301" s="127" t="s">
        <v>551</v>
      </c>
    </row>
    <row r="302" spans="1:15" ht="25.9" customHeight="1">
      <c r="A302" s="128" t="s">
        <v>1746</v>
      </c>
      <c r="B302" s="89" t="s">
        <v>765</v>
      </c>
      <c r="C302" s="89" t="s">
        <v>1747</v>
      </c>
      <c r="D302" s="89" t="s">
        <v>129</v>
      </c>
      <c r="E302" s="91" t="s">
        <v>767</v>
      </c>
      <c r="F302" s="90" t="s">
        <v>2814</v>
      </c>
      <c r="G302" s="90" t="s">
        <v>338</v>
      </c>
      <c r="H302" s="90" t="s">
        <v>1748</v>
      </c>
      <c r="I302" s="90" t="s">
        <v>338</v>
      </c>
      <c r="J302" s="90" t="s">
        <v>2815</v>
      </c>
      <c r="K302" s="90" t="s">
        <v>338</v>
      </c>
      <c r="L302" s="92">
        <v>56.75965592</v>
      </c>
      <c r="M302" s="90" t="s">
        <v>502</v>
      </c>
      <c r="N302" s="92">
        <v>1089067.2536098</v>
      </c>
      <c r="O302" s="127" t="s">
        <v>552</v>
      </c>
    </row>
    <row r="303" spans="1:15" ht="25.9" customHeight="1">
      <c r="A303" s="128" t="s">
        <v>1208</v>
      </c>
      <c r="B303" s="89" t="s">
        <v>33</v>
      </c>
      <c r="C303" s="89" t="s">
        <v>1209</v>
      </c>
      <c r="D303" s="89" t="s">
        <v>129</v>
      </c>
      <c r="E303" s="91" t="s">
        <v>39</v>
      </c>
      <c r="F303" s="90" t="s">
        <v>423</v>
      </c>
      <c r="G303" s="90" t="s">
        <v>338</v>
      </c>
      <c r="H303" s="90" t="s">
        <v>2816</v>
      </c>
      <c r="I303" s="90" t="s">
        <v>338</v>
      </c>
      <c r="J303" s="90" t="s">
        <v>2817</v>
      </c>
      <c r="K303" s="90" t="s">
        <v>338</v>
      </c>
      <c r="L303" s="92">
        <v>54.12</v>
      </c>
      <c r="M303" s="90" t="s">
        <v>556</v>
      </c>
      <c r="N303" s="92">
        <v>1089121.3736097999</v>
      </c>
      <c r="O303" s="127" t="s">
        <v>552</v>
      </c>
    </row>
    <row r="304" spans="1:15" ht="24" customHeight="1">
      <c r="A304" s="128" t="s">
        <v>403</v>
      </c>
      <c r="B304" s="89" t="s">
        <v>33</v>
      </c>
      <c r="C304" s="89" t="s">
        <v>404</v>
      </c>
      <c r="D304" s="89" t="s">
        <v>129</v>
      </c>
      <c r="E304" s="91" t="s">
        <v>405</v>
      </c>
      <c r="F304" s="90" t="s">
        <v>2818</v>
      </c>
      <c r="G304" s="90" t="s">
        <v>338</v>
      </c>
      <c r="H304" s="90" t="s">
        <v>2819</v>
      </c>
      <c r="I304" s="90" t="s">
        <v>338</v>
      </c>
      <c r="J304" s="90" t="s">
        <v>2820</v>
      </c>
      <c r="K304" s="90" t="s">
        <v>338</v>
      </c>
      <c r="L304" s="92">
        <v>53.346199650000003</v>
      </c>
      <c r="M304" s="90" t="s">
        <v>556</v>
      </c>
      <c r="N304" s="92">
        <v>1089174.7198095</v>
      </c>
      <c r="O304" s="127" t="s">
        <v>555</v>
      </c>
    </row>
    <row r="305" spans="1:15" ht="24" customHeight="1">
      <c r="A305" s="128" t="s">
        <v>2821</v>
      </c>
      <c r="B305" s="89" t="s">
        <v>686</v>
      </c>
      <c r="C305" s="89" t="s">
        <v>2822</v>
      </c>
      <c r="D305" s="89" t="s">
        <v>129</v>
      </c>
      <c r="E305" s="91" t="s">
        <v>767</v>
      </c>
      <c r="F305" s="90" t="s">
        <v>2823</v>
      </c>
      <c r="G305" s="90" t="s">
        <v>338</v>
      </c>
      <c r="H305" s="90" t="s">
        <v>2824</v>
      </c>
      <c r="I305" s="90" t="s">
        <v>338</v>
      </c>
      <c r="J305" s="90" t="s">
        <v>2825</v>
      </c>
      <c r="K305" s="90" t="s">
        <v>338</v>
      </c>
      <c r="L305" s="92">
        <v>51.152256000000001</v>
      </c>
      <c r="M305" s="90" t="s">
        <v>556</v>
      </c>
      <c r="N305" s="92">
        <v>1089225.8720654999</v>
      </c>
      <c r="O305" s="127" t="s">
        <v>555</v>
      </c>
    </row>
    <row r="306" spans="1:15" ht="24" customHeight="1">
      <c r="A306" s="128" t="s">
        <v>578</v>
      </c>
      <c r="B306" s="89" t="s">
        <v>33</v>
      </c>
      <c r="C306" s="89" t="s">
        <v>579</v>
      </c>
      <c r="D306" s="89" t="s">
        <v>278</v>
      </c>
      <c r="E306" s="91" t="s">
        <v>39</v>
      </c>
      <c r="F306" s="90" t="s">
        <v>2826</v>
      </c>
      <c r="G306" s="90" t="s">
        <v>338</v>
      </c>
      <c r="H306" s="90" t="s">
        <v>1752</v>
      </c>
      <c r="I306" s="90" t="s">
        <v>338</v>
      </c>
      <c r="J306" s="90" t="s">
        <v>2827</v>
      </c>
      <c r="K306" s="90" t="s">
        <v>338</v>
      </c>
      <c r="L306" s="92">
        <v>49.042822864000001</v>
      </c>
      <c r="M306" s="90" t="s">
        <v>556</v>
      </c>
      <c r="N306" s="92">
        <v>1089274.9148883999</v>
      </c>
      <c r="O306" s="127" t="s">
        <v>558</v>
      </c>
    </row>
    <row r="307" spans="1:15" ht="24" customHeight="1">
      <c r="A307" s="128" t="s">
        <v>1272</v>
      </c>
      <c r="B307" s="89" t="s">
        <v>33</v>
      </c>
      <c r="C307" s="89" t="s">
        <v>1273</v>
      </c>
      <c r="D307" s="89" t="s">
        <v>129</v>
      </c>
      <c r="E307" s="91" t="s">
        <v>39</v>
      </c>
      <c r="F307" s="90" t="s">
        <v>493</v>
      </c>
      <c r="G307" s="90" t="s">
        <v>338</v>
      </c>
      <c r="H307" s="90" t="s">
        <v>2828</v>
      </c>
      <c r="I307" s="90" t="s">
        <v>338</v>
      </c>
      <c r="J307" s="90" t="s">
        <v>2829</v>
      </c>
      <c r="K307" s="90" t="s">
        <v>338</v>
      </c>
      <c r="L307" s="92">
        <v>48</v>
      </c>
      <c r="M307" s="90" t="s">
        <v>556</v>
      </c>
      <c r="N307" s="92">
        <v>1089322.9148883999</v>
      </c>
      <c r="O307" s="127" t="s">
        <v>558</v>
      </c>
    </row>
    <row r="308" spans="1:15" ht="25.9" customHeight="1">
      <c r="A308" s="128" t="s">
        <v>1759</v>
      </c>
      <c r="B308" s="89" t="s">
        <v>765</v>
      </c>
      <c r="C308" s="89" t="s">
        <v>1760</v>
      </c>
      <c r="D308" s="89" t="s">
        <v>129</v>
      </c>
      <c r="E308" s="91" t="s">
        <v>62</v>
      </c>
      <c r="F308" s="90" t="s">
        <v>2830</v>
      </c>
      <c r="G308" s="90" t="s">
        <v>338</v>
      </c>
      <c r="H308" s="90" t="s">
        <v>1761</v>
      </c>
      <c r="I308" s="90" t="s">
        <v>338</v>
      </c>
      <c r="J308" s="90" t="s">
        <v>2831</v>
      </c>
      <c r="K308" s="90" t="s">
        <v>338</v>
      </c>
      <c r="L308" s="92">
        <v>46.950386999999999</v>
      </c>
      <c r="M308" s="90" t="s">
        <v>556</v>
      </c>
      <c r="N308" s="92">
        <v>1089369.8652754</v>
      </c>
      <c r="O308" s="127" t="s">
        <v>558</v>
      </c>
    </row>
    <row r="309" spans="1:15" ht="39" customHeight="1">
      <c r="A309" s="128" t="s">
        <v>1210</v>
      </c>
      <c r="B309" s="89" t="s">
        <v>33</v>
      </c>
      <c r="C309" s="89" t="s">
        <v>1211</v>
      </c>
      <c r="D309" s="89" t="s">
        <v>129</v>
      </c>
      <c r="E309" s="91" t="s">
        <v>39</v>
      </c>
      <c r="F309" s="90" t="s">
        <v>537</v>
      </c>
      <c r="G309" s="90" t="s">
        <v>338</v>
      </c>
      <c r="H309" s="90" t="s">
        <v>2832</v>
      </c>
      <c r="I309" s="90" t="s">
        <v>338</v>
      </c>
      <c r="J309" s="90" t="s">
        <v>1971</v>
      </c>
      <c r="K309" s="90" t="s">
        <v>338</v>
      </c>
      <c r="L309" s="92">
        <v>46.8</v>
      </c>
      <c r="M309" s="90" t="s">
        <v>556</v>
      </c>
      <c r="N309" s="92">
        <v>1089416.6652754</v>
      </c>
      <c r="O309" s="127" t="s">
        <v>561</v>
      </c>
    </row>
    <row r="310" spans="1:15" ht="25.9" customHeight="1">
      <c r="A310" s="128" t="s">
        <v>559</v>
      </c>
      <c r="B310" s="89" t="s">
        <v>33</v>
      </c>
      <c r="C310" s="89" t="s">
        <v>560</v>
      </c>
      <c r="D310" s="89" t="s">
        <v>278</v>
      </c>
      <c r="E310" s="91" t="s">
        <v>39</v>
      </c>
      <c r="F310" s="90" t="s">
        <v>2833</v>
      </c>
      <c r="G310" s="90" t="s">
        <v>338</v>
      </c>
      <c r="H310" s="90" t="s">
        <v>1753</v>
      </c>
      <c r="I310" s="90" t="s">
        <v>338</v>
      </c>
      <c r="J310" s="90" t="s">
        <v>2834</v>
      </c>
      <c r="K310" s="90" t="s">
        <v>338</v>
      </c>
      <c r="L310" s="92">
        <v>45.846889056000002</v>
      </c>
      <c r="M310" s="90" t="s">
        <v>556</v>
      </c>
      <c r="N310" s="92">
        <v>1089462.5121645001</v>
      </c>
      <c r="O310" s="127" t="s">
        <v>561</v>
      </c>
    </row>
    <row r="311" spans="1:15" ht="24" customHeight="1">
      <c r="A311" s="128" t="s">
        <v>1295</v>
      </c>
      <c r="B311" s="89" t="s">
        <v>808</v>
      </c>
      <c r="C311" s="89" t="s">
        <v>1296</v>
      </c>
      <c r="D311" s="89" t="s">
        <v>368</v>
      </c>
      <c r="E311" s="91" t="s">
        <v>131</v>
      </c>
      <c r="F311" s="90" t="s">
        <v>2835</v>
      </c>
      <c r="G311" s="90" t="s">
        <v>338</v>
      </c>
      <c r="H311" s="90" t="s">
        <v>1754</v>
      </c>
      <c r="I311" s="90" t="s">
        <v>338</v>
      </c>
      <c r="J311" s="90" t="s">
        <v>2836</v>
      </c>
      <c r="K311" s="90" t="s">
        <v>338</v>
      </c>
      <c r="L311" s="92">
        <v>45.598799999999997</v>
      </c>
      <c r="M311" s="90" t="s">
        <v>556</v>
      </c>
      <c r="N311" s="92">
        <v>1089508.1109645001</v>
      </c>
      <c r="O311" s="127" t="s">
        <v>562</v>
      </c>
    </row>
    <row r="312" spans="1:15" ht="24" customHeight="1">
      <c r="A312" s="128" t="s">
        <v>1284</v>
      </c>
      <c r="B312" s="89" t="s">
        <v>33</v>
      </c>
      <c r="C312" s="89" t="s">
        <v>1285</v>
      </c>
      <c r="D312" s="89" t="s">
        <v>129</v>
      </c>
      <c r="E312" s="91" t="s">
        <v>39</v>
      </c>
      <c r="F312" s="90" t="s">
        <v>2648</v>
      </c>
      <c r="G312" s="90" t="s">
        <v>338</v>
      </c>
      <c r="H312" s="90" t="s">
        <v>2837</v>
      </c>
      <c r="I312" s="90" t="s">
        <v>338</v>
      </c>
      <c r="J312" s="90" t="s">
        <v>2838</v>
      </c>
      <c r="K312" s="90" t="s">
        <v>338</v>
      </c>
      <c r="L312" s="92">
        <v>42.93</v>
      </c>
      <c r="M312" s="90" t="s">
        <v>556</v>
      </c>
      <c r="N312" s="92">
        <v>1089551.0409645</v>
      </c>
      <c r="O312" s="127" t="s">
        <v>562</v>
      </c>
    </row>
    <row r="313" spans="1:15" ht="25.9" customHeight="1">
      <c r="A313" s="128" t="s">
        <v>1749</v>
      </c>
      <c r="B313" s="89" t="s">
        <v>686</v>
      </c>
      <c r="C313" s="89" t="s">
        <v>1750</v>
      </c>
      <c r="D313" s="89" t="s">
        <v>278</v>
      </c>
      <c r="E313" s="91" t="s">
        <v>131</v>
      </c>
      <c r="F313" s="90" t="s">
        <v>2839</v>
      </c>
      <c r="G313" s="90" t="s">
        <v>338</v>
      </c>
      <c r="H313" s="90" t="s">
        <v>1751</v>
      </c>
      <c r="I313" s="90" t="s">
        <v>338</v>
      </c>
      <c r="J313" s="90" t="s">
        <v>2840</v>
      </c>
      <c r="K313" s="90" t="s">
        <v>338</v>
      </c>
      <c r="L313" s="92">
        <v>42.905201560000002</v>
      </c>
      <c r="M313" s="90" t="s">
        <v>556</v>
      </c>
      <c r="N313" s="92">
        <v>1089593.9461661</v>
      </c>
      <c r="O313" s="127" t="s">
        <v>562</v>
      </c>
    </row>
    <row r="314" spans="1:15" ht="25.9" customHeight="1">
      <c r="A314" s="128" t="s">
        <v>1349</v>
      </c>
      <c r="B314" s="89" t="s">
        <v>686</v>
      </c>
      <c r="C314" s="89" t="s">
        <v>1350</v>
      </c>
      <c r="D314" s="89" t="s">
        <v>129</v>
      </c>
      <c r="E314" s="91" t="s">
        <v>39</v>
      </c>
      <c r="F314" s="90" t="s">
        <v>420</v>
      </c>
      <c r="G314" s="90" t="s">
        <v>338</v>
      </c>
      <c r="H314" s="90" t="s">
        <v>1755</v>
      </c>
      <c r="I314" s="90" t="s">
        <v>338</v>
      </c>
      <c r="J314" s="90" t="s">
        <v>2841</v>
      </c>
      <c r="K314" s="90" t="s">
        <v>338</v>
      </c>
      <c r="L314" s="92">
        <v>41.96</v>
      </c>
      <c r="M314" s="90" t="s">
        <v>556</v>
      </c>
      <c r="N314" s="92">
        <v>1089635.9061660999</v>
      </c>
      <c r="O314" s="127" t="s">
        <v>563</v>
      </c>
    </row>
    <row r="315" spans="1:15" ht="25.9" customHeight="1">
      <c r="A315" s="128" t="s">
        <v>1756</v>
      </c>
      <c r="B315" s="89" t="s">
        <v>765</v>
      </c>
      <c r="C315" s="89" t="s">
        <v>1757</v>
      </c>
      <c r="D315" s="89" t="s">
        <v>129</v>
      </c>
      <c r="E315" s="91" t="s">
        <v>851</v>
      </c>
      <c r="F315" s="90" t="s">
        <v>2842</v>
      </c>
      <c r="G315" s="90" t="s">
        <v>338</v>
      </c>
      <c r="H315" s="90" t="s">
        <v>1758</v>
      </c>
      <c r="I315" s="90" t="s">
        <v>338</v>
      </c>
      <c r="J315" s="90" t="s">
        <v>2843</v>
      </c>
      <c r="K315" s="90" t="s">
        <v>338</v>
      </c>
      <c r="L315" s="92">
        <v>41.347000000000001</v>
      </c>
      <c r="M315" s="90" t="s">
        <v>556</v>
      </c>
      <c r="N315" s="92">
        <v>1089677.2531661</v>
      </c>
      <c r="O315" s="127" t="s">
        <v>563</v>
      </c>
    </row>
    <row r="316" spans="1:15" ht="24" customHeight="1">
      <c r="A316" s="128" t="s">
        <v>1053</v>
      </c>
      <c r="B316" s="89" t="s">
        <v>686</v>
      </c>
      <c r="C316" s="89" t="s">
        <v>1054</v>
      </c>
      <c r="D316" s="89" t="s">
        <v>129</v>
      </c>
      <c r="E316" s="91" t="s">
        <v>39</v>
      </c>
      <c r="F316" s="90" t="s">
        <v>588</v>
      </c>
      <c r="G316" s="90" t="s">
        <v>338</v>
      </c>
      <c r="H316" s="90" t="s">
        <v>1776</v>
      </c>
      <c r="I316" s="90" t="s">
        <v>338</v>
      </c>
      <c r="J316" s="90" t="s">
        <v>1777</v>
      </c>
      <c r="K316" s="90" t="s">
        <v>338</v>
      </c>
      <c r="L316" s="92">
        <v>40.531999999999996</v>
      </c>
      <c r="M316" s="90" t="s">
        <v>556</v>
      </c>
      <c r="N316" s="92">
        <v>1089717.7851660999</v>
      </c>
      <c r="O316" s="127" t="s">
        <v>566</v>
      </c>
    </row>
    <row r="317" spans="1:15" ht="24" customHeight="1">
      <c r="A317" s="128" t="s">
        <v>1289</v>
      </c>
      <c r="B317" s="89" t="s">
        <v>808</v>
      </c>
      <c r="C317" s="89" t="s">
        <v>1290</v>
      </c>
      <c r="D317" s="89" t="s">
        <v>368</v>
      </c>
      <c r="E317" s="91" t="s">
        <v>131</v>
      </c>
      <c r="F317" s="90" t="s">
        <v>2835</v>
      </c>
      <c r="G317" s="90" t="s">
        <v>338</v>
      </c>
      <c r="H317" s="90" t="s">
        <v>1700</v>
      </c>
      <c r="I317" s="90" t="s">
        <v>338</v>
      </c>
      <c r="J317" s="90" t="s">
        <v>2844</v>
      </c>
      <c r="K317" s="90" t="s">
        <v>338</v>
      </c>
      <c r="L317" s="92">
        <v>37.088799999999999</v>
      </c>
      <c r="M317" s="90" t="s">
        <v>556</v>
      </c>
      <c r="N317" s="92">
        <v>1089754.8739660999</v>
      </c>
      <c r="O317" s="127" t="s">
        <v>566</v>
      </c>
    </row>
    <row r="318" spans="1:15" ht="25.9" customHeight="1">
      <c r="A318" s="128" t="s">
        <v>1764</v>
      </c>
      <c r="B318" s="89" t="s">
        <v>765</v>
      </c>
      <c r="C318" s="89" t="s">
        <v>1765</v>
      </c>
      <c r="D318" s="89" t="s">
        <v>129</v>
      </c>
      <c r="E318" s="91" t="s">
        <v>64</v>
      </c>
      <c r="F318" s="90" t="s">
        <v>2845</v>
      </c>
      <c r="G318" s="90" t="s">
        <v>338</v>
      </c>
      <c r="H318" s="90" t="s">
        <v>1766</v>
      </c>
      <c r="I318" s="90" t="s">
        <v>338</v>
      </c>
      <c r="J318" s="90" t="s">
        <v>2846</v>
      </c>
      <c r="K318" s="90" t="s">
        <v>338</v>
      </c>
      <c r="L318" s="92">
        <v>36.778865400000001</v>
      </c>
      <c r="M318" s="90" t="s">
        <v>556</v>
      </c>
      <c r="N318" s="92">
        <v>1089791.6528314999</v>
      </c>
      <c r="O318" s="127" t="s">
        <v>566</v>
      </c>
    </row>
    <row r="319" spans="1:15" ht="25.9" customHeight="1">
      <c r="A319" s="128" t="s">
        <v>574</v>
      </c>
      <c r="B319" s="89" t="s">
        <v>33</v>
      </c>
      <c r="C319" s="89" t="s">
        <v>575</v>
      </c>
      <c r="D319" s="89" t="s">
        <v>129</v>
      </c>
      <c r="E319" s="91" t="s">
        <v>39</v>
      </c>
      <c r="F319" s="90" t="s">
        <v>2687</v>
      </c>
      <c r="G319" s="90" t="s">
        <v>338</v>
      </c>
      <c r="H319" s="90" t="s">
        <v>1810</v>
      </c>
      <c r="I319" s="90" t="s">
        <v>338</v>
      </c>
      <c r="J319" s="90" t="s">
        <v>2847</v>
      </c>
      <c r="K319" s="90" t="s">
        <v>338</v>
      </c>
      <c r="L319" s="92">
        <v>36.1</v>
      </c>
      <c r="M319" s="90" t="s">
        <v>556</v>
      </c>
      <c r="N319" s="92">
        <v>1089827.7528315</v>
      </c>
      <c r="O319" s="127" t="s">
        <v>569</v>
      </c>
    </row>
    <row r="320" spans="1:15" ht="24" customHeight="1">
      <c r="A320" s="128" t="s">
        <v>1276</v>
      </c>
      <c r="B320" s="89" t="s">
        <v>33</v>
      </c>
      <c r="C320" s="89" t="s">
        <v>1277</v>
      </c>
      <c r="D320" s="89" t="s">
        <v>129</v>
      </c>
      <c r="E320" s="91" t="s">
        <v>39</v>
      </c>
      <c r="F320" s="90" t="s">
        <v>429</v>
      </c>
      <c r="G320" s="90" t="s">
        <v>338</v>
      </c>
      <c r="H320" s="90" t="s">
        <v>2848</v>
      </c>
      <c r="I320" s="90" t="s">
        <v>338</v>
      </c>
      <c r="J320" s="90" t="s">
        <v>2849</v>
      </c>
      <c r="K320" s="90" t="s">
        <v>338</v>
      </c>
      <c r="L320" s="92">
        <v>35.58</v>
      </c>
      <c r="M320" s="90" t="s">
        <v>556</v>
      </c>
      <c r="N320" s="92">
        <v>1089863.3328315001</v>
      </c>
      <c r="O320" s="127" t="s">
        <v>569</v>
      </c>
    </row>
    <row r="321" spans="1:15" ht="24" customHeight="1">
      <c r="A321" s="128" t="s">
        <v>2016</v>
      </c>
      <c r="B321" s="89" t="s">
        <v>686</v>
      </c>
      <c r="C321" s="89" t="s">
        <v>2017</v>
      </c>
      <c r="D321" s="89" t="s">
        <v>129</v>
      </c>
      <c r="E321" s="91" t="s">
        <v>37</v>
      </c>
      <c r="F321" s="90" t="s">
        <v>2648</v>
      </c>
      <c r="G321" s="90" t="s">
        <v>338</v>
      </c>
      <c r="H321" s="90" t="s">
        <v>2850</v>
      </c>
      <c r="I321" s="90" t="s">
        <v>338</v>
      </c>
      <c r="J321" s="90" t="s">
        <v>2851</v>
      </c>
      <c r="K321" s="90" t="s">
        <v>338</v>
      </c>
      <c r="L321" s="92">
        <v>33.479999999999997</v>
      </c>
      <c r="M321" s="90" t="s">
        <v>556</v>
      </c>
      <c r="N321" s="92">
        <v>1089896.8128315001</v>
      </c>
      <c r="O321" s="127" t="s">
        <v>569</v>
      </c>
    </row>
    <row r="322" spans="1:15" ht="25.9" customHeight="1">
      <c r="A322" s="128" t="s">
        <v>251</v>
      </c>
      <c r="B322" s="89" t="s">
        <v>33</v>
      </c>
      <c r="C322" s="89" t="s">
        <v>250</v>
      </c>
      <c r="D322" s="89" t="s">
        <v>129</v>
      </c>
      <c r="E322" s="91" t="s">
        <v>107</v>
      </c>
      <c r="F322" s="90" t="s">
        <v>2852</v>
      </c>
      <c r="G322" s="90" t="s">
        <v>338</v>
      </c>
      <c r="H322" s="90" t="s">
        <v>1762</v>
      </c>
      <c r="I322" s="90" t="s">
        <v>338</v>
      </c>
      <c r="J322" s="90" t="s">
        <v>2853</v>
      </c>
      <c r="K322" s="90" t="s">
        <v>338</v>
      </c>
      <c r="L322" s="92">
        <v>32.442368000000002</v>
      </c>
      <c r="M322" s="90" t="s">
        <v>556</v>
      </c>
      <c r="N322" s="92">
        <v>1089929.2551994999</v>
      </c>
      <c r="O322" s="127" t="s">
        <v>570</v>
      </c>
    </row>
    <row r="323" spans="1:15" ht="25.9" customHeight="1">
      <c r="A323" s="128" t="s">
        <v>1767</v>
      </c>
      <c r="B323" s="89" t="s">
        <v>686</v>
      </c>
      <c r="C323" s="89" t="s">
        <v>1768</v>
      </c>
      <c r="D323" s="89" t="s">
        <v>129</v>
      </c>
      <c r="E323" s="91" t="s">
        <v>131</v>
      </c>
      <c r="F323" s="90" t="s">
        <v>2766</v>
      </c>
      <c r="G323" s="90" t="s">
        <v>338</v>
      </c>
      <c r="H323" s="90" t="s">
        <v>1670</v>
      </c>
      <c r="I323" s="90" t="s">
        <v>338</v>
      </c>
      <c r="J323" s="90" t="s">
        <v>2854</v>
      </c>
      <c r="K323" s="90" t="s">
        <v>338</v>
      </c>
      <c r="L323" s="92">
        <v>32.292062020000003</v>
      </c>
      <c r="M323" s="90" t="s">
        <v>556</v>
      </c>
      <c r="N323" s="92">
        <v>1089961.5472615</v>
      </c>
      <c r="O323" s="127" t="s">
        <v>570</v>
      </c>
    </row>
    <row r="324" spans="1:15" ht="24" customHeight="1">
      <c r="A324" s="128" t="s">
        <v>1268</v>
      </c>
      <c r="B324" s="89" t="s">
        <v>33</v>
      </c>
      <c r="C324" s="89" t="s">
        <v>1269</v>
      </c>
      <c r="D324" s="89" t="s">
        <v>129</v>
      </c>
      <c r="E324" s="91" t="s">
        <v>39</v>
      </c>
      <c r="F324" s="90" t="s">
        <v>420</v>
      </c>
      <c r="G324" s="90" t="s">
        <v>338</v>
      </c>
      <c r="H324" s="90" t="s">
        <v>2855</v>
      </c>
      <c r="I324" s="90" t="s">
        <v>338</v>
      </c>
      <c r="J324" s="90" t="s">
        <v>2856</v>
      </c>
      <c r="K324" s="90" t="s">
        <v>338</v>
      </c>
      <c r="L324" s="92">
        <v>28.68</v>
      </c>
      <c r="M324" s="90" t="s">
        <v>556</v>
      </c>
      <c r="N324" s="92">
        <v>1089990.2272615</v>
      </c>
      <c r="O324" s="127" t="s">
        <v>570</v>
      </c>
    </row>
    <row r="325" spans="1:15" ht="24" customHeight="1">
      <c r="A325" s="128" t="s">
        <v>1297</v>
      </c>
      <c r="B325" s="89" t="s">
        <v>33</v>
      </c>
      <c r="C325" s="89" t="s">
        <v>1298</v>
      </c>
      <c r="D325" s="89" t="s">
        <v>129</v>
      </c>
      <c r="E325" s="91" t="s">
        <v>39</v>
      </c>
      <c r="F325" s="90" t="s">
        <v>390</v>
      </c>
      <c r="G325" s="90" t="s">
        <v>338</v>
      </c>
      <c r="H325" s="90" t="s">
        <v>1573</v>
      </c>
      <c r="I325" s="90" t="s">
        <v>338</v>
      </c>
      <c r="J325" s="90" t="s">
        <v>1573</v>
      </c>
      <c r="K325" s="90" t="s">
        <v>338</v>
      </c>
      <c r="L325" s="92">
        <v>25.1</v>
      </c>
      <c r="M325" s="90" t="s">
        <v>556</v>
      </c>
      <c r="N325" s="92">
        <v>1090015.3272615001</v>
      </c>
      <c r="O325" s="127" t="s">
        <v>570</v>
      </c>
    </row>
    <row r="326" spans="1:15" ht="25.9" customHeight="1">
      <c r="A326" s="128" t="s">
        <v>1383</v>
      </c>
      <c r="B326" s="89" t="s">
        <v>808</v>
      </c>
      <c r="C326" s="89" t="s">
        <v>1384</v>
      </c>
      <c r="D326" s="89" t="s">
        <v>368</v>
      </c>
      <c r="E326" s="91" t="s">
        <v>131</v>
      </c>
      <c r="F326" s="90" t="s">
        <v>390</v>
      </c>
      <c r="G326" s="90" t="s">
        <v>338</v>
      </c>
      <c r="H326" s="90" t="s">
        <v>1700</v>
      </c>
      <c r="I326" s="90" t="s">
        <v>338</v>
      </c>
      <c r="J326" s="90" t="s">
        <v>1700</v>
      </c>
      <c r="K326" s="90" t="s">
        <v>338</v>
      </c>
      <c r="L326" s="92">
        <v>25.06</v>
      </c>
      <c r="M326" s="90" t="s">
        <v>556</v>
      </c>
      <c r="N326" s="92">
        <v>1090040.3872615001</v>
      </c>
      <c r="O326" s="127" t="s">
        <v>571</v>
      </c>
    </row>
    <row r="327" spans="1:15" ht="25.9" customHeight="1">
      <c r="A327" s="128" t="s">
        <v>1773</v>
      </c>
      <c r="B327" s="89" t="s">
        <v>765</v>
      </c>
      <c r="C327" s="89" t="s">
        <v>1774</v>
      </c>
      <c r="D327" s="89" t="s">
        <v>382</v>
      </c>
      <c r="E327" s="91" t="s">
        <v>687</v>
      </c>
      <c r="F327" s="90" t="s">
        <v>2857</v>
      </c>
      <c r="G327" s="90" t="s">
        <v>338</v>
      </c>
      <c r="H327" s="90" t="s">
        <v>1775</v>
      </c>
      <c r="I327" s="90" t="s">
        <v>338</v>
      </c>
      <c r="J327" s="90" t="s">
        <v>2858</v>
      </c>
      <c r="K327" s="90" t="s">
        <v>338</v>
      </c>
      <c r="L327" s="92">
        <v>23.858139375</v>
      </c>
      <c r="M327" s="90" t="s">
        <v>556</v>
      </c>
      <c r="N327" s="92">
        <v>1090064.2454009</v>
      </c>
      <c r="O327" s="127" t="s">
        <v>571</v>
      </c>
    </row>
    <row r="328" spans="1:15" ht="39" customHeight="1">
      <c r="A328" s="128" t="s">
        <v>594</v>
      </c>
      <c r="B328" s="89" t="s">
        <v>33</v>
      </c>
      <c r="C328" s="89" t="s">
        <v>595</v>
      </c>
      <c r="D328" s="89" t="s">
        <v>129</v>
      </c>
      <c r="E328" s="91" t="s">
        <v>107</v>
      </c>
      <c r="F328" s="90" t="s">
        <v>2859</v>
      </c>
      <c r="G328" s="90" t="s">
        <v>338</v>
      </c>
      <c r="H328" s="90" t="s">
        <v>1771</v>
      </c>
      <c r="I328" s="90" t="s">
        <v>338</v>
      </c>
      <c r="J328" s="90" t="s">
        <v>2860</v>
      </c>
      <c r="K328" s="90" t="s">
        <v>338</v>
      </c>
      <c r="L328" s="92">
        <v>23.397763374</v>
      </c>
      <c r="M328" s="90" t="s">
        <v>556</v>
      </c>
      <c r="N328" s="92">
        <v>1090087.6431642999</v>
      </c>
      <c r="O328" s="127" t="s">
        <v>571</v>
      </c>
    </row>
    <row r="329" spans="1:15" ht="24" customHeight="1">
      <c r="A329" s="128" t="s">
        <v>1769</v>
      </c>
      <c r="B329" s="89" t="s">
        <v>686</v>
      </c>
      <c r="C329" s="89" t="s">
        <v>1770</v>
      </c>
      <c r="D329" s="89" t="s">
        <v>129</v>
      </c>
      <c r="E329" s="91" t="s">
        <v>131</v>
      </c>
      <c r="F329" s="90" t="s">
        <v>2772</v>
      </c>
      <c r="G329" s="90" t="s">
        <v>338</v>
      </c>
      <c r="H329" s="90" t="s">
        <v>543</v>
      </c>
      <c r="I329" s="90" t="s">
        <v>338</v>
      </c>
      <c r="J329" s="90" t="s">
        <v>2861</v>
      </c>
      <c r="K329" s="90" t="s">
        <v>338</v>
      </c>
      <c r="L329" s="92">
        <v>23.08</v>
      </c>
      <c r="M329" s="90" t="s">
        <v>556</v>
      </c>
      <c r="N329" s="92">
        <v>1090110.7231643</v>
      </c>
      <c r="O329" s="127" t="s">
        <v>571</v>
      </c>
    </row>
    <row r="330" spans="1:15" ht="24" customHeight="1">
      <c r="A330" s="128" t="s">
        <v>862</v>
      </c>
      <c r="B330" s="89" t="s">
        <v>33</v>
      </c>
      <c r="C330" s="89" t="s">
        <v>863</v>
      </c>
      <c r="D330" s="89" t="s">
        <v>129</v>
      </c>
      <c r="E330" s="91" t="s">
        <v>39</v>
      </c>
      <c r="F330" s="90" t="s">
        <v>420</v>
      </c>
      <c r="G330" s="90" t="s">
        <v>338</v>
      </c>
      <c r="H330" s="90" t="s">
        <v>2862</v>
      </c>
      <c r="I330" s="90" t="s">
        <v>338</v>
      </c>
      <c r="J330" s="90" t="s">
        <v>2863</v>
      </c>
      <c r="K330" s="90" t="s">
        <v>338</v>
      </c>
      <c r="L330" s="92">
        <v>21.52</v>
      </c>
      <c r="M330" s="90" t="s">
        <v>556</v>
      </c>
      <c r="N330" s="92">
        <v>1090132.2431643</v>
      </c>
      <c r="O330" s="127" t="s">
        <v>571</v>
      </c>
    </row>
    <row r="331" spans="1:15" ht="24" customHeight="1">
      <c r="A331" s="128" t="s">
        <v>1291</v>
      </c>
      <c r="B331" s="89" t="s">
        <v>808</v>
      </c>
      <c r="C331" s="89" t="s">
        <v>1292</v>
      </c>
      <c r="D331" s="89" t="s">
        <v>129</v>
      </c>
      <c r="E331" s="91" t="s">
        <v>140</v>
      </c>
      <c r="F331" s="90" t="s">
        <v>2864</v>
      </c>
      <c r="G331" s="90" t="s">
        <v>338</v>
      </c>
      <c r="H331" s="90" t="s">
        <v>1778</v>
      </c>
      <c r="I331" s="90" t="s">
        <v>338</v>
      </c>
      <c r="J331" s="90" t="s">
        <v>2865</v>
      </c>
      <c r="K331" s="90" t="s">
        <v>338</v>
      </c>
      <c r="L331" s="92">
        <v>20.180160000000001</v>
      </c>
      <c r="M331" s="90" t="s">
        <v>556</v>
      </c>
      <c r="N331" s="92">
        <v>1090152.4233243</v>
      </c>
      <c r="O331" s="127" t="s">
        <v>572</v>
      </c>
    </row>
    <row r="332" spans="1:15" ht="25.9" customHeight="1">
      <c r="A332" s="128" t="s">
        <v>1241</v>
      </c>
      <c r="B332" s="89" t="s">
        <v>33</v>
      </c>
      <c r="C332" s="89" t="s">
        <v>1242</v>
      </c>
      <c r="D332" s="89" t="s">
        <v>129</v>
      </c>
      <c r="E332" s="91" t="s">
        <v>39</v>
      </c>
      <c r="F332" s="90" t="s">
        <v>420</v>
      </c>
      <c r="G332" s="90" t="s">
        <v>338</v>
      </c>
      <c r="H332" s="90" t="s">
        <v>2866</v>
      </c>
      <c r="I332" s="90" t="s">
        <v>338</v>
      </c>
      <c r="J332" s="90" t="s">
        <v>2867</v>
      </c>
      <c r="K332" s="90" t="s">
        <v>338</v>
      </c>
      <c r="L332" s="92">
        <v>19.920000000000002</v>
      </c>
      <c r="M332" s="90" t="s">
        <v>556</v>
      </c>
      <c r="N332" s="92">
        <v>1090172.3433242999</v>
      </c>
      <c r="O332" s="127" t="s">
        <v>572</v>
      </c>
    </row>
    <row r="333" spans="1:15" ht="25.9" customHeight="1">
      <c r="A333" s="128" t="s">
        <v>1779</v>
      </c>
      <c r="B333" s="89" t="s">
        <v>765</v>
      </c>
      <c r="C333" s="89" t="s">
        <v>1780</v>
      </c>
      <c r="D333" s="89" t="s">
        <v>129</v>
      </c>
      <c r="E333" s="91" t="s">
        <v>851</v>
      </c>
      <c r="F333" s="90" t="s">
        <v>1789</v>
      </c>
      <c r="G333" s="90" t="s">
        <v>338</v>
      </c>
      <c r="H333" s="90" t="s">
        <v>1781</v>
      </c>
      <c r="I333" s="90" t="s">
        <v>338</v>
      </c>
      <c r="J333" s="90" t="s">
        <v>2868</v>
      </c>
      <c r="K333" s="90" t="s">
        <v>338</v>
      </c>
      <c r="L333" s="92">
        <v>18.757494000000001</v>
      </c>
      <c r="M333" s="90" t="s">
        <v>556</v>
      </c>
      <c r="N333" s="92">
        <v>1090191.1008182999</v>
      </c>
      <c r="O333" s="127" t="s">
        <v>572</v>
      </c>
    </row>
    <row r="334" spans="1:15" ht="25.9" customHeight="1">
      <c r="A334" s="128" t="s">
        <v>1051</v>
      </c>
      <c r="B334" s="89" t="s">
        <v>686</v>
      </c>
      <c r="C334" s="89" t="s">
        <v>1052</v>
      </c>
      <c r="D334" s="89" t="s">
        <v>129</v>
      </c>
      <c r="E334" s="91" t="s">
        <v>39</v>
      </c>
      <c r="F334" s="90" t="s">
        <v>588</v>
      </c>
      <c r="G334" s="90" t="s">
        <v>338</v>
      </c>
      <c r="H334" s="90" t="s">
        <v>1802</v>
      </c>
      <c r="I334" s="90" t="s">
        <v>338</v>
      </c>
      <c r="J334" s="90" t="s">
        <v>1803</v>
      </c>
      <c r="K334" s="90" t="s">
        <v>338</v>
      </c>
      <c r="L334" s="92">
        <v>18.48</v>
      </c>
      <c r="M334" s="90" t="s">
        <v>556</v>
      </c>
      <c r="N334" s="92">
        <v>1090209.5808182999</v>
      </c>
      <c r="O334" s="127" t="s">
        <v>572</v>
      </c>
    </row>
    <row r="335" spans="1:15" ht="24" customHeight="1">
      <c r="A335" s="128" t="s">
        <v>202</v>
      </c>
      <c r="B335" s="89" t="s">
        <v>33</v>
      </c>
      <c r="C335" s="89" t="s">
        <v>201</v>
      </c>
      <c r="D335" s="89" t="s">
        <v>129</v>
      </c>
      <c r="E335" s="91" t="s">
        <v>39</v>
      </c>
      <c r="F335" s="90" t="s">
        <v>2869</v>
      </c>
      <c r="G335" s="90" t="s">
        <v>338</v>
      </c>
      <c r="H335" s="90" t="s">
        <v>2870</v>
      </c>
      <c r="I335" s="90" t="s">
        <v>338</v>
      </c>
      <c r="J335" s="90" t="s">
        <v>2871</v>
      </c>
      <c r="K335" s="90" t="s">
        <v>338</v>
      </c>
      <c r="L335" s="92">
        <v>18.43691755</v>
      </c>
      <c r="M335" s="90" t="s">
        <v>556</v>
      </c>
      <c r="N335" s="92">
        <v>1090228.0177358999</v>
      </c>
      <c r="O335" s="127" t="s">
        <v>572</v>
      </c>
    </row>
    <row r="336" spans="1:15" ht="25.9" customHeight="1">
      <c r="A336" s="128" t="s">
        <v>1792</v>
      </c>
      <c r="B336" s="89" t="s">
        <v>33</v>
      </c>
      <c r="C336" s="89" t="s">
        <v>1793</v>
      </c>
      <c r="D336" s="89" t="s">
        <v>278</v>
      </c>
      <c r="E336" s="91" t="s">
        <v>131</v>
      </c>
      <c r="F336" s="90" t="s">
        <v>518</v>
      </c>
      <c r="G336" s="90" t="s">
        <v>338</v>
      </c>
      <c r="H336" s="90" t="s">
        <v>1794</v>
      </c>
      <c r="I336" s="90" t="s">
        <v>338</v>
      </c>
      <c r="J336" s="90" t="s">
        <v>2872</v>
      </c>
      <c r="K336" s="90" t="s">
        <v>338</v>
      </c>
      <c r="L336" s="92">
        <v>16.16</v>
      </c>
      <c r="M336" s="90" t="s">
        <v>556</v>
      </c>
      <c r="N336" s="92">
        <v>1090244.1777359</v>
      </c>
      <c r="O336" s="127" t="s">
        <v>572</v>
      </c>
    </row>
    <row r="337" spans="1:15" ht="25.9" customHeight="1">
      <c r="A337" s="128" t="s">
        <v>1784</v>
      </c>
      <c r="B337" s="89" t="s">
        <v>765</v>
      </c>
      <c r="C337" s="89" t="s">
        <v>1785</v>
      </c>
      <c r="D337" s="89" t="s">
        <v>129</v>
      </c>
      <c r="E337" s="91" t="s">
        <v>62</v>
      </c>
      <c r="F337" s="90" t="s">
        <v>2873</v>
      </c>
      <c r="G337" s="90" t="s">
        <v>338</v>
      </c>
      <c r="H337" s="90" t="s">
        <v>1786</v>
      </c>
      <c r="I337" s="90" t="s">
        <v>338</v>
      </c>
      <c r="J337" s="90" t="s">
        <v>2874</v>
      </c>
      <c r="K337" s="90" t="s">
        <v>338</v>
      </c>
      <c r="L337" s="92">
        <v>15.56746532</v>
      </c>
      <c r="M337" s="90" t="s">
        <v>556</v>
      </c>
      <c r="N337" s="92">
        <v>1090259.7452012</v>
      </c>
      <c r="O337" s="127" t="s">
        <v>573</v>
      </c>
    </row>
    <row r="338" spans="1:15" ht="24" customHeight="1">
      <c r="A338" s="128" t="s">
        <v>499</v>
      </c>
      <c r="B338" s="89" t="s">
        <v>33</v>
      </c>
      <c r="C338" s="89" t="s">
        <v>500</v>
      </c>
      <c r="D338" s="89" t="s">
        <v>278</v>
      </c>
      <c r="E338" s="91" t="s">
        <v>39</v>
      </c>
      <c r="F338" s="90" t="s">
        <v>2875</v>
      </c>
      <c r="G338" s="90" t="s">
        <v>338</v>
      </c>
      <c r="H338" s="90" t="s">
        <v>1782</v>
      </c>
      <c r="I338" s="90" t="s">
        <v>338</v>
      </c>
      <c r="J338" s="90" t="s">
        <v>2876</v>
      </c>
      <c r="K338" s="90" t="s">
        <v>338</v>
      </c>
      <c r="L338" s="92">
        <v>14.419124999999999</v>
      </c>
      <c r="M338" s="90" t="s">
        <v>556</v>
      </c>
      <c r="N338" s="92">
        <v>1090274.1643262</v>
      </c>
      <c r="O338" s="127" t="s">
        <v>573</v>
      </c>
    </row>
    <row r="339" spans="1:15" ht="25.9" customHeight="1">
      <c r="A339" s="128" t="s">
        <v>2020</v>
      </c>
      <c r="B339" s="89" t="s">
        <v>686</v>
      </c>
      <c r="C339" s="89" t="s">
        <v>2021</v>
      </c>
      <c r="D339" s="89" t="s">
        <v>129</v>
      </c>
      <c r="E339" s="91" t="s">
        <v>39</v>
      </c>
      <c r="F339" s="90" t="s">
        <v>2648</v>
      </c>
      <c r="G339" s="90" t="s">
        <v>338</v>
      </c>
      <c r="H339" s="90" t="s">
        <v>2877</v>
      </c>
      <c r="I339" s="90" t="s">
        <v>338</v>
      </c>
      <c r="J339" s="90" t="s">
        <v>2878</v>
      </c>
      <c r="K339" s="90" t="s">
        <v>338</v>
      </c>
      <c r="L339" s="92">
        <v>14.28</v>
      </c>
      <c r="M339" s="90" t="s">
        <v>556</v>
      </c>
      <c r="N339" s="92">
        <v>1090288.4443262001</v>
      </c>
      <c r="O339" s="127" t="s">
        <v>573</v>
      </c>
    </row>
    <row r="340" spans="1:15" ht="24" customHeight="1">
      <c r="A340" s="128" t="s">
        <v>1337</v>
      </c>
      <c r="B340" s="89" t="s">
        <v>686</v>
      </c>
      <c r="C340" s="89" t="s">
        <v>1338</v>
      </c>
      <c r="D340" s="89" t="s">
        <v>129</v>
      </c>
      <c r="E340" s="91" t="s">
        <v>39</v>
      </c>
      <c r="F340" s="90" t="s">
        <v>438</v>
      </c>
      <c r="G340" s="90" t="s">
        <v>338</v>
      </c>
      <c r="H340" s="90" t="s">
        <v>377</v>
      </c>
      <c r="I340" s="90" t="s">
        <v>338</v>
      </c>
      <c r="J340" s="90" t="s">
        <v>2879</v>
      </c>
      <c r="K340" s="90" t="s">
        <v>338</v>
      </c>
      <c r="L340" s="92">
        <v>13.92</v>
      </c>
      <c r="M340" s="90" t="s">
        <v>556</v>
      </c>
      <c r="N340" s="92">
        <v>1090302.3643262</v>
      </c>
      <c r="O340" s="127" t="s">
        <v>573</v>
      </c>
    </row>
    <row r="341" spans="1:15" ht="24" customHeight="1">
      <c r="A341" s="128" t="s">
        <v>1287</v>
      </c>
      <c r="B341" s="89" t="s">
        <v>808</v>
      </c>
      <c r="C341" s="89" t="s">
        <v>1288</v>
      </c>
      <c r="D341" s="89" t="s">
        <v>129</v>
      </c>
      <c r="E341" s="91" t="s">
        <v>107</v>
      </c>
      <c r="F341" s="90" t="s">
        <v>2880</v>
      </c>
      <c r="G341" s="90" t="s">
        <v>338</v>
      </c>
      <c r="H341" s="90" t="s">
        <v>1783</v>
      </c>
      <c r="I341" s="90" t="s">
        <v>338</v>
      </c>
      <c r="J341" s="90" t="s">
        <v>2881</v>
      </c>
      <c r="K341" s="90" t="s">
        <v>338</v>
      </c>
      <c r="L341" s="92">
        <v>13.80456</v>
      </c>
      <c r="M341" s="90" t="s">
        <v>556</v>
      </c>
      <c r="N341" s="92">
        <v>1090316.1688862001</v>
      </c>
      <c r="O341" s="127" t="s">
        <v>573</v>
      </c>
    </row>
    <row r="342" spans="1:15" ht="24" customHeight="1">
      <c r="A342" s="128" t="s">
        <v>1787</v>
      </c>
      <c r="B342" s="89" t="s">
        <v>765</v>
      </c>
      <c r="C342" s="89" t="s">
        <v>1788</v>
      </c>
      <c r="D342" s="89" t="s">
        <v>129</v>
      </c>
      <c r="E342" s="91" t="s">
        <v>851</v>
      </c>
      <c r="F342" s="90" t="s">
        <v>2882</v>
      </c>
      <c r="G342" s="90" t="s">
        <v>338</v>
      </c>
      <c r="H342" s="90" t="s">
        <v>1790</v>
      </c>
      <c r="I342" s="90" t="s">
        <v>338</v>
      </c>
      <c r="J342" s="90" t="s">
        <v>2883</v>
      </c>
      <c r="K342" s="90" t="s">
        <v>338</v>
      </c>
      <c r="L342" s="92">
        <v>13.204863</v>
      </c>
      <c r="M342" s="90" t="s">
        <v>556</v>
      </c>
      <c r="N342" s="92">
        <v>1090329.3737492</v>
      </c>
      <c r="O342" s="127" t="s">
        <v>573</v>
      </c>
    </row>
    <row r="343" spans="1:15" ht="24" customHeight="1">
      <c r="A343" s="128" t="s">
        <v>1262</v>
      </c>
      <c r="B343" s="89" t="s">
        <v>33</v>
      </c>
      <c r="C343" s="89" t="s">
        <v>1263</v>
      </c>
      <c r="D343" s="89" t="s">
        <v>129</v>
      </c>
      <c r="E343" s="91" t="s">
        <v>39</v>
      </c>
      <c r="F343" s="90" t="s">
        <v>420</v>
      </c>
      <c r="G343" s="90" t="s">
        <v>338</v>
      </c>
      <c r="H343" s="90" t="s">
        <v>2884</v>
      </c>
      <c r="I343" s="90" t="s">
        <v>338</v>
      </c>
      <c r="J343" s="90" t="s">
        <v>2885</v>
      </c>
      <c r="K343" s="90" t="s">
        <v>338</v>
      </c>
      <c r="L343" s="92">
        <v>11.88</v>
      </c>
      <c r="M343" s="90" t="s">
        <v>556</v>
      </c>
      <c r="N343" s="92">
        <v>1090341.2537491999</v>
      </c>
      <c r="O343" s="127" t="s">
        <v>573</v>
      </c>
    </row>
    <row r="344" spans="1:15" ht="25.9" customHeight="1">
      <c r="A344" s="128" t="s">
        <v>1795</v>
      </c>
      <c r="B344" s="89" t="s">
        <v>765</v>
      </c>
      <c r="C344" s="89" t="s">
        <v>1796</v>
      </c>
      <c r="D344" s="89" t="s">
        <v>129</v>
      </c>
      <c r="E344" s="91" t="s">
        <v>64</v>
      </c>
      <c r="F344" s="90" t="s">
        <v>2886</v>
      </c>
      <c r="G344" s="90" t="s">
        <v>338</v>
      </c>
      <c r="H344" s="90" t="s">
        <v>580</v>
      </c>
      <c r="I344" s="90" t="s">
        <v>338</v>
      </c>
      <c r="J344" s="90" t="s">
        <v>2887</v>
      </c>
      <c r="K344" s="90" t="s">
        <v>338</v>
      </c>
      <c r="L344" s="92">
        <v>11.248173</v>
      </c>
      <c r="M344" s="90" t="s">
        <v>556</v>
      </c>
      <c r="N344" s="92">
        <v>1090352.5019222</v>
      </c>
      <c r="O344" s="127" t="s">
        <v>573</v>
      </c>
    </row>
    <row r="345" spans="1:15" ht="25.9" customHeight="1">
      <c r="A345" s="128" t="s">
        <v>1797</v>
      </c>
      <c r="B345" s="89" t="s">
        <v>765</v>
      </c>
      <c r="C345" s="89" t="s">
        <v>1798</v>
      </c>
      <c r="D345" s="89" t="s">
        <v>382</v>
      </c>
      <c r="E345" s="91" t="s">
        <v>767</v>
      </c>
      <c r="F345" s="90" t="s">
        <v>2702</v>
      </c>
      <c r="G345" s="90" t="s">
        <v>338</v>
      </c>
      <c r="H345" s="90" t="s">
        <v>1799</v>
      </c>
      <c r="I345" s="90" t="s">
        <v>338</v>
      </c>
      <c r="J345" s="90" t="s">
        <v>2888</v>
      </c>
      <c r="K345" s="90" t="s">
        <v>338</v>
      </c>
      <c r="L345" s="92">
        <v>11.213318514999999</v>
      </c>
      <c r="M345" s="90" t="s">
        <v>556</v>
      </c>
      <c r="N345" s="92">
        <v>1090363.7152406999</v>
      </c>
      <c r="O345" s="127" t="s">
        <v>576</v>
      </c>
    </row>
    <row r="346" spans="1:15" ht="24" customHeight="1">
      <c r="A346" s="128" t="s">
        <v>243</v>
      </c>
      <c r="B346" s="89" t="s">
        <v>33</v>
      </c>
      <c r="C346" s="89" t="s">
        <v>242</v>
      </c>
      <c r="D346" s="89" t="s">
        <v>129</v>
      </c>
      <c r="E346" s="91" t="s">
        <v>39</v>
      </c>
      <c r="F346" s="90" t="s">
        <v>493</v>
      </c>
      <c r="G346" s="90" t="s">
        <v>338</v>
      </c>
      <c r="H346" s="90" t="s">
        <v>2889</v>
      </c>
      <c r="I346" s="90" t="s">
        <v>338</v>
      </c>
      <c r="J346" s="90" t="s">
        <v>2890</v>
      </c>
      <c r="K346" s="90" t="s">
        <v>338</v>
      </c>
      <c r="L346" s="92">
        <v>11</v>
      </c>
      <c r="M346" s="90" t="s">
        <v>556</v>
      </c>
      <c r="N346" s="92">
        <v>1090374.7152406999</v>
      </c>
      <c r="O346" s="127" t="s">
        <v>576</v>
      </c>
    </row>
    <row r="347" spans="1:15" ht="24" customHeight="1">
      <c r="A347" s="128" t="s">
        <v>1239</v>
      </c>
      <c r="B347" s="89" t="s">
        <v>33</v>
      </c>
      <c r="C347" s="89" t="s">
        <v>1240</v>
      </c>
      <c r="D347" s="89" t="s">
        <v>129</v>
      </c>
      <c r="E347" s="91" t="s">
        <v>39</v>
      </c>
      <c r="F347" s="90" t="s">
        <v>429</v>
      </c>
      <c r="G347" s="90" t="s">
        <v>338</v>
      </c>
      <c r="H347" s="90" t="s">
        <v>597</v>
      </c>
      <c r="I347" s="90" t="s">
        <v>338</v>
      </c>
      <c r="J347" s="90" t="s">
        <v>2891</v>
      </c>
      <c r="K347" s="90" t="s">
        <v>338</v>
      </c>
      <c r="L347" s="92">
        <v>10.92</v>
      </c>
      <c r="M347" s="90" t="s">
        <v>556</v>
      </c>
      <c r="N347" s="92">
        <v>1090385.6352407001</v>
      </c>
      <c r="O347" s="127" t="s">
        <v>576</v>
      </c>
    </row>
    <row r="348" spans="1:15" ht="24" customHeight="1">
      <c r="A348" s="128" t="s">
        <v>1800</v>
      </c>
      <c r="B348" s="89" t="s">
        <v>765</v>
      </c>
      <c r="C348" s="89" t="s">
        <v>1801</v>
      </c>
      <c r="D348" s="89" t="s">
        <v>368</v>
      </c>
      <c r="E348" s="91" t="s">
        <v>1110</v>
      </c>
      <c r="F348" s="90" t="s">
        <v>2892</v>
      </c>
      <c r="G348" s="90" t="s">
        <v>338</v>
      </c>
      <c r="H348" s="90" t="s">
        <v>1573</v>
      </c>
      <c r="I348" s="90" t="s">
        <v>338</v>
      </c>
      <c r="J348" s="90" t="s">
        <v>2893</v>
      </c>
      <c r="K348" s="90" t="s">
        <v>338</v>
      </c>
      <c r="L348" s="92">
        <v>10.161986000000001</v>
      </c>
      <c r="M348" s="90" t="s">
        <v>556</v>
      </c>
      <c r="N348" s="92">
        <v>1090395.7972267</v>
      </c>
      <c r="O348" s="127" t="s">
        <v>576</v>
      </c>
    </row>
    <row r="349" spans="1:15" ht="24" customHeight="1">
      <c r="A349" s="128" t="s">
        <v>1804</v>
      </c>
      <c r="B349" s="89" t="s">
        <v>765</v>
      </c>
      <c r="C349" s="89" t="s">
        <v>1805</v>
      </c>
      <c r="D349" s="89" t="s">
        <v>129</v>
      </c>
      <c r="E349" s="91" t="s">
        <v>1806</v>
      </c>
      <c r="F349" s="90" t="s">
        <v>2894</v>
      </c>
      <c r="G349" s="90" t="s">
        <v>338</v>
      </c>
      <c r="H349" s="90" t="s">
        <v>1807</v>
      </c>
      <c r="I349" s="90" t="s">
        <v>338</v>
      </c>
      <c r="J349" s="90" t="s">
        <v>1621</v>
      </c>
      <c r="K349" s="90" t="s">
        <v>338</v>
      </c>
      <c r="L349" s="92">
        <v>9.4804641709999995</v>
      </c>
      <c r="M349" s="90" t="s">
        <v>556</v>
      </c>
      <c r="N349" s="92">
        <v>1090405.2776909</v>
      </c>
      <c r="O349" s="127" t="s">
        <v>576</v>
      </c>
    </row>
    <row r="350" spans="1:15" ht="24" customHeight="1">
      <c r="A350" s="128" t="s">
        <v>1059</v>
      </c>
      <c r="B350" s="89" t="s">
        <v>686</v>
      </c>
      <c r="C350" s="89" t="s">
        <v>1060</v>
      </c>
      <c r="D350" s="89" t="s">
        <v>129</v>
      </c>
      <c r="E350" s="91" t="s">
        <v>39</v>
      </c>
      <c r="F350" s="90" t="s">
        <v>493</v>
      </c>
      <c r="G350" s="90" t="s">
        <v>338</v>
      </c>
      <c r="H350" s="90" t="s">
        <v>596</v>
      </c>
      <c r="I350" s="90" t="s">
        <v>338</v>
      </c>
      <c r="J350" s="90" t="s">
        <v>1818</v>
      </c>
      <c r="K350" s="90" t="s">
        <v>338</v>
      </c>
      <c r="L350" s="92">
        <v>9.1</v>
      </c>
      <c r="M350" s="90" t="s">
        <v>556</v>
      </c>
      <c r="N350" s="92">
        <v>1090414.3776908999</v>
      </c>
      <c r="O350" s="127" t="s">
        <v>576</v>
      </c>
    </row>
    <row r="351" spans="1:15" ht="25.9" customHeight="1">
      <c r="A351" s="128" t="s">
        <v>1808</v>
      </c>
      <c r="B351" s="89" t="s">
        <v>765</v>
      </c>
      <c r="C351" s="89" t="s">
        <v>1809</v>
      </c>
      <c r="D351" s="89" t="s">
        <v>129</v>
      </c>
      <c r="E351" s="91" t="s">
        <v>851</v>
      </c>
      <c r="F351" s="90" t="s">
        <v>2895</v>
      </c>
      <c r="G351" s="90" t="s">
        <v>338</v>
      </c>
      <c r="H351" s="90" t="s">
        <v>1476</v>
      </c>
      <c r="I351" s="90" t="s">
        <v>338</v>
      </c>
      <c r="J351" s="90" t="s">
        <v>2896</v>
      </c>
      <c r="K351" s="90" t="s">
        <v>338</v>
      </c>
      <c r="L351" s="92">
        <v>8.7087000000000003</v>
      </c>
      <c r="M351" s="90" t="s">
        <v>556</v>
      </c>
      <c r="N351" s="92">
        <v>1090423.0863909</v>
      </c>
      <c r="O351" s="127" t="s">
        <v>576</v>
      </c>
    </row>
    <row r="352" spans="1:15" ht="25.9" customHeight="1">
      <c r="A352" s="128" t="s">
        <v>2018</v>
      </c>
      <c r="B352" s="89" t="s">
        <v>686</v>
      </c>
      <c r="C352" s="89" t="s">
        <v>2019</v>
      </c>
      <c r="D352" s="89" t="s">
        <v>129</v>
      </c>
      <c r="E352" s="91" t="s">
        <v>39</v>
      </c>
      <c r="F352" s="90" t="s">
        <v>390</v>
      </c>
      <c r="G352" s="90" t="s">
        <v>338</v>
      </c>
      <c r="H352" s="90" t="s">
        <v>2897</v>
      </c>
      <c r="I352" s="90" t="s">
        <v>338</v>
      </c>
      <c r="J352" s="90" t="s">
        <v>2897</v>
      </c>
      <c r="K352" s="90" t="s">
        <v>338</v>
      </c>
      <c r="L352" s="92">
        <v>7.8</v>
      </c>
      <c r="M352" s="90" t="s">
        <v>556</v>
      </c>
      <c r="N352" s="92">
        <v>1090430.8863909</v>
      </c>
      <c r="O352" s="127" t="s">
        <v>576</v>
      </c>
    </row>
    <row r="353" spans="1:15" ht="24" customHeight="1">
      <c r="A353" s="128" t="s">
        <v>1460</v>
      </c>
      <c r="B353" s="89" t="s">
        <v>686</v>
      </c>
      <c r="C353" s="89" t="s">
        <v>1461</v>
      </c>
      <c r="D353" s="89" t="s">
        <v>129</v>
      </c>
      <c r="E353" s="91" t="s">
        <v>39</v>
      </c>
      <c r="F353" s="90" t="s">
        <v>446</v>
      </c>
      <c r="G353" s="90" t="s">
        <v>338</v>
      </c>
      <c r="H353" s="90" t="s">
        <v>1810</v>
      </c>
      <c r="I353" s="90" t="s">
        <v>338</v>
      </c>
      <c r="J353" s="90" t="s">
        <v>2898</v>
      </c>
      <c r="K353" s="90" t="s">
        <v>338</v>
      </c>
      <c r="L353" s="92">
        <v>7.6</v>
      </c>
      <c r="M353" s="90" t="s">
        <v>556</v>
      </c>
      <c r="N353" s="92">
        <v>1090438.4863909001</v>
      </c>
      <c r="O353" s="127" t="s">
        <v>576</v>
      </c>
    </row>
    <row r="354" spans="1:15" ht="24" customHeight="1">
      <c r="A354" s="128" t="s">
        <v>232</v>
      </c>
      <c r="B354" s="89" t="s">
        <v>33</v>
      </c>
      <c r="C354" s="89" t="s">
        <v>231</v>
      </c>
      <c r="D354" s="89" t="s">
        <v>129</v>
      </c>
      <c r="E354" s="91" t="s">
        <v>39</v>
      </c>
      <c r="F354" s="90" t="s">
        <v>420</v>
      </c>
      <c r="G354" s="90" t="s">
        <v>338</v>
      </c>
      <c r="H354" s="90" t="s">
        <v>1712</v>
      </c>
      <c r="I354" s="90" t="s">
        <v>338</v>
      </c>
      <c r="J354" s="90" t="s">
        <v>2899</v>
      </c>
      <c r="K354" s="90" t="s">
        <v>338</v>
      </c>
      <c r="L354" s="92">
        <v>7.34</v>
      </c>
      <c r="M354" s="90" t="s">
        <v>556</v>
      </c>
      <c r="N354" s="92">
        <v>1090445.8263909</v>
      </c>
      <c r="O354" s="127" t="s">
        <v>576</v>
      </c>
    </row>
    <row r="355" spans="1:15" ht="25.9" customHeight="1">
      <c r="A355" s="128" t="s">
        <v>255</v>
      </c>
      <c r="B355" s="89" t="s">
        <v>33</v>
      </c>
      <c r="C355" s="89" t="s">
        <v>254</v>
      </c>
      <c r="D355" s="89" t="s">
        <v>129</v>
      </c>
      <c r="E355" s="91" t="s">
        <v>140</v>
      </c>
      <c r="F355" s="90" t="s">
        <v>2900</v>
      </c>
      <c r="G355" s="90" t="s">
        <v>338</v>
      </c>
      <c r="H355" s="90" t="s">
        <v>2901</v>
      </c>
      <c r="I355" s="90" t="s">
        <v>338</v>
      </c>
      <c r="J355" s="90" t="s">
        <v>2902</v>
      </c>
      <c r="K355" s="90" t="s">
        <v>338</v>
      </c>
      <c r="L355" s="92">
        <v>6.6867645150000001</v>
      </c>
      <c r="M355" s="90" t="s">
        <v>556</v>
      </c>
      <c r="N355" s="92">
        <v>1090452.5131554001</v>
      </c>
      <c r="O355" s="127" t="s">
        <v>576</v>
      </c>
    </row>
    <row r="356" spans="1:15" ht="25.9" customHeight="1">
      <c r="A356" s="128" t="s">
        <v>1811</v>
      </c>
      <c r="B356" s="89" t="s">
        <v>765</v>
      </c>
      <c r="C356" s="89" t="s">
        <v>1812</v>
      </c>
      <c r="D356" s="89" t="s">
        <v>129</v>
      </c>
      <c r="E356" s="91" t="s">
        <v>767</v>
      </c>
      <c r="F356" s="90" t="s">
        <v>2903</v>
      </c>
      <c r="G356" s="90" t="s">
        <v>338</v>
      </c>
      <c r="H356" s="90" t="s">
        <v>1813</v>
      </c>
      <c r="I356" s="90" t="s">
        <v>338</v>
      </c>
      <c r="J356" s="90" t="s">
        <v>2904</v>
      </c>
      <c r="K356" s="90" t="s">
        <v>338</v>
      </c>
      <c r="L356" s="92">
        <v>6.4403284039999997</v>
      </c>
      <c r="M356" s="90" t="s">
        <v>556</v>
      </c>
      <c r="N356" s="92">
        <v>1090458.9534837999</v>
      </c>
      <c r="O356" s="127" t="s">
        <v>576</v>
      </c>
    </row>
    <row r="357" spans="1:15" ht="39" customHeight="1">
      <c r="A357" s="128" t="s">
        <v>2010</v>
      </c>
      <c r="B357" s="89" t="s">
        <v>686</v>
      </c>
      <c r="C357" s="89" t="s">
        <v>2011</v>
      </c>
      <c r="D357" s="89" t="s">
        <v>129</v>
      </c>
      <c r="E357" s="91" t="s">
        <v>39</v>
      </c>
      <c r="F357" s="90" t="s">
        <v>390</v>
      </c>
      <c r="G357" s="90" t="s">
        <v>338</v>
      </c>
      <c r="H357" s="90" t="s">
        <v>2905</v>
      </c>
      <c r="I357" s="90" t="s">
        <v>338</v>
      </c>
      <c r="J357" s="90" t="s">
        <v>2905</v>
      </c>
      <c r="K357" s="90" t="s">
        <v>338</v>
      </c>
      <c r="L357" s="92">
        <v>5.97</v>
      </c>
      <c r="M357" s="90" t="s">
        <v>556</v>
      </c>
      <c r="N357" s="92">
        <v>1090464.9234837999</v>
      </c>
      <c r="O357" s="127" t="s">
        <v>576</v>
      </c>
    </row>
    <row r="358" spans="1:15" ht="24" customHeight="1">
      <c r="A358" s="128" t="s">
        <v>1061</v>
      </c>
      <c r="B358" s="89" t="s">
        <v>686</v>
      </c>
      <c r="C358" s="89" t="s">
        <v>1062</v>
      </c>
      <c r="D358" s="89" t="s">
        <v>129</v>
      </c>
      <c r="E358" s="91" t="s">
        <v>39</v>
      </c>
      <c r="F358" s="90" t="s">
        <v>588</v>
      </c>
      <c r="G358" s="90" t="s">
        <v>338</v>
      </c>
      <c r="H358" s="90" t="s">
        <v>1831</v>
      </c>
      <c r="I358" s="90" t="s">
        <v>338</v>
      </c>
      <c r="J358" s="90" t="s">
        <v>583</v>
      </c>
      <c r="K358" s="90" t="s">
        <v>338</v>
      </c>
      <c r="L358" s="92">
        <v>5.6280000000000001</v>
      </c>
      <c r="M358" s="90" t="s">
        <v>556</v>
      </c>
      <c r="N358" s="92">
        <v>1090470.5514837999</v>
      </c>
      <c r="O358" s="127" t="s">
        <v>577</v>
      </c>
    </row>
    <row r="359" spans="1:15" ht="25.9" customHeight="1">
      <c r="A359" s="128" t="s">
        <v>1815</v>
      </c>
      <c r="B359" s="89" t="s">
        <v>765</v>
      </c>
      <c r="C359" s="89" t="s">
        <v>1816</v>
      </c>
      <c r="D359" s="89" t="s">
        <v>129</v>
      </c>
      <c r="E359" s="91" t="s">
        <v>1806</v>
      </c>
      <c r="F359" s="90" t="s">
        <v>2906</v>
      </c>
      <c r="G359" s="90" t="s">
        <v>338</v>
      </c>
      <c r="H359" s="90" t="s">
        <v>1817</v>
      </c>
      <c r="I359" s="90" t="s">
        <v>338</v>
      </c>
      <c r="J359" s="90" t="s">
        <v>2907</v>
      </c>
      <c r="K359" s="90" t="s">
        <v>338</v>
      </c>
      <c r="L359" s="92">
        <v>5.4490416880000003</v>
      </c>
      <c r="M359" s="90" t="s">
        <v>556</v>
      </c>
      <c r="N359" s="92">
        <v>1090476.0005254999</v>
      </c>
      <c r="O359" s="127" t="s">
        <v>577</v>
      </c>
    </row>
    <row r="360" spans="1:15" ht="25.9" customHeight="1">
      <c r="A360" s="128" t="s">
        <v>1820</v>
      </c>
      <c r="B360" s="89" t="s">
        <v>765</v>
      </c>
      <c r="C360" s="89" t="s">
        <v>1821</v>
      </c>
      <c r="D360" s="89" t="s">
        <v>129</v>
      </c>
      <c r="E360" s="91" t="s">
        <v>767</v>
      </c>
      <c r="F360" s="90" t="s">
        <v>2702</v>
      </c>
      <c r="G360" s="90" t="s">
        <v>338</v>
      </c>
      <c r="H360" s="90" t="s">
        <v>1822</v>
      </c>
      <c r="I360" s="90" t="s">
        <v>338</v>
      </c>
      <c r="J360" s="90" t="s">
        <v>2908</v>
      </c>
      <c r="K360" s="90" t="s">
        <v>338</v>
      </c>
      <c r="L360" s="92">
        <v>4.3830783010000003</v>
      </c>
      <c r="M360" s="90" t="s">
        <v>556</v>
      </c>
      <c r="N360" s="92">
        <v>1090480.3836038001</v>
      </c>
      <c r="O360" s="127" t="s">
        <v>577</v>
      </c>
    </row>
    <row r="361" spans="1:15" ht="25.9" customHeight="1">
      <c r="A361" s="128" t="s">
        <v>1314</v>
      </c>
      <c r="B361" s="89" t="s">
        <v>33</v>
      </c>
      <c r="C361" s="89" t="s">
        <v>1315</v>
      </c>
      <c r="D361" s="89" t="s">
        <v>129</v>
      </c>
      <c r="E361" s="91" t="s">
        <v>107</v>
      </c>
      <c r="F361" s="90" t="s">
        <v>2909</v>
      </c>
      <c r="G361" s="90" t="s">
        <v>338</v>
      </c>
      <c r="H361" s="90" t="s">
        <v>1819</v>
      </c>
      <c r="I361" s="90" t="s">
        <v>338</v>
      </c>
      <c r="J361" s="90" t="s">
        <v>2910</v>
      </c>
      <c r="K361" s="90" t="s">
        <v>338</v>
      </c>
      <c r="L361" s="92">
        <v>4.1768999999999998</v>
      </c>
      <c r="M361" s="90" t="s">
        <v>556</v>
      </c>
      <c r="N361" s="92">
        <v>1090484.5605037999</v>
      </c>
      <c r="O361" s="127" t="s">
        <v>577</v>
      </c>
    </row>
    <row r="362" spans="1:15" ht="24" customHeight="1">
      <c r="A362" s="128" t="s">
        <v>1823</v>
      </c>
      <c r="B362" s="89" t="s">
        <v>765</v>
      </c>
      <c r="C362" s="89" t="s">
        <v>1824</v>
      </c>
      <c r="D362" s="89" t="s">
        <v>129</v>
      </c>
      <c r="E362" s="91" t="s">
        <v>62</v>
      </c>
      <c r="F362" s="90" t="s">
        <v>2911</v>
      </c>
      <c r="G362" s="90" t="s">
        <v>338</v>
      </c>
      <c r="H362" s="90" t="s">
        <v>1499</v>
      </c>
      <c r="I362" s="90" t="s">
        <v>338</v>
      </c>
      <c r="J362" s="90" t="s">
        <v>2912</v>
      </c>
      <c r="K362" s="90" t="s">
        <v>338</v>
      </c>
      <c r="L362" s="92">
        <v>4.1249250000000002</v>
      </c>
      <c r="M362" s="90" t="s">
        <v>556</v>
      </c>
      <c r="N362" s="92">
        <v>1090488.6854288001</v>
      </c>
      <c r="O362" s="127" t="s">
        <v>577</v>
      </c>
    </row>
    <row r="363" spans="1:15" ht="24" customHeight="1">
      <c r="A363" s="128" t="s">
        <v>1353</v>
      </c>
      <c r="B363" s="89" t="s">
        <v>686</v>
      </c>
      <c r="C363" s="89" t="s">
        <v>1354</v>
      </c>
      <c r="D363" s="89" t="s">
        <v>129</v>
      </c>
      <c r="E363" s="91" t="s">
        <v>37</v>
      </c>
      <c r="F363" s="90" t="s">
        <v>2913</v>
      </c>
      <c r="G363" s="90" t="s">
        <v>338</v>
      </c>
      <c r="H363" s="90" t="s">
        <v>1825</v>
      </c>
      <c r="I363" s="90" t="s">
        <v>338</v>
      </c>
      <c r="J363" s="90" t="s">
        <v>2914</v>
      </c>
      <c r="K363" s="90" t="s">
        <v>338</v>
      </c>
      <c r="L363" s="92">
        <v>3.1463999999999999</v>
      </c>
      <c r="M363" s="90" t="s">
        <v>556</v>
      </c>
      <c r="N363" s="92">
        <v>1090491.8318288</v>
      </c>
      <c r="O363" s="127" t="s">
        <v>577</v>
      </c>
    </row>
    <row r="364" spans="1:15" ht="24" customHeight="1">
      <c r="A364" s="128" t="s">
        <v>1826</v>
      </c>
      <c r="B364" s="89" t="s">
        <v>765</v>
      </c>
      <c r="C364" s="89" t="s">
        <v>1827</v>
      </c>
      <c r="D364" s="89" t="s">
        <v>129</v>
      </c>
      <c r="E364" s="91" t="s">
        <v>767</v>
      </c>
      <c r="F364" s="90" t="s">
        <v>1879</v>
      </c>
      <c r="G364" s="90" t="s">
        <v>338</v>
      </c>
      <c r="H364" s="90" t="s">
        <v>1828</v>
      </c>
      <c r="I364" s="90" t="s">
        <v>338</v>
      </c>
      <c r="J364" s="90" t="s">
        <v>2335</v>
      </c>
      <c r="K364" s="90" t="s">
        <v>338</v>
      </c>
      <c r="L364" s="92">
        <v>3.0788377740000001</v>
      </c>
      <c r="M364" s="90" t="s">
        <v>556</v>
      </c>
      <c r="N364" s="92">
        <v>1090494.9106666001</v>
      </c>
      <c r="O364" s="127" t="s">
        <v>577</v>
      </c>
    </row>
    <row r="365" spans="1:15" ht="24" customHeight="1">
      <c r="A365" s="128" t="s">
        <v>1829</v>
      </c>
      <c r="B365" s="89" t="s">
        <v>765</v>
      </c>
      <c r="C365" s="89" t="s">
        <v>1830</v>
      </c>
      <c r="D365" s="89" t="s">
        <v>129</v>
      </c>
      <c r="E365" s="91" t="s">
        <v>851</v>
      </c>
      <c r="F365" s="90" t="s">
        <v>2915</v>
      </c>
      <c r="G365" s="90" t="s">
        <v>338</v>
      </c>
      <c r="H365" s="90" t="s">
        <v>1790</v>
      </c>
      <c r="I365" s="90" t="s">
        <v>338</v>
      </c>
      <c r="J365" s="90" t="s">
        <v>2916</v>
      </c>
      <c r="K365" s="90" t="s">
        <v>338</v>
      </c>
      <c r="L365" s="92">
        <v>2.8146420000000001</v>
      </c>
      <c r="M365" s="90" t="s">
        <v>556</v>
      </c>
      <c r="N365" s="92">
        <v>1090497.7253086001</v>
      </c>
      <c r="O365" s="127" t="s">
        <v>577</v>
      </c>
    </row>
    <row r="366" spans="1:15" ht="24" customHeight="1">
      <c r="A366" s="128" t="s">
        <v>1832</v>
      </c>
      <c r="B366" s="89" t="s">
        <v>765</v>
      </c>
      <c r="C366" s="89" t="s">
        <v>1833</v>
      </c>
      <c r="D366" s="89" t="s">
        <v>129</v>
      </c>
      <c r="E366" s="91" t="s">
        <v>767</v>
      </c>
      <c r="F366" s="90" t="s">
        <v>2917</v>
      </c>
      <c r="G366" s="90" t="s">
        <v>338</v>
      </c>
      <c r="H366" s="90" t="s">
        <v>1834</v>
      </c>
      <c r="I366" s="90" t="s">
        <v>338</v>
      </c>
      <c r="J366" s="90" t="s">
        <v>2918</v>
      </c>
      <c r="K366" s="90" t="s">
        <v>338</v>
      </c>
      <c r="L366" s="92">
        <v>2.770262352</v>
      </c>
      <c r="M366" s="90" t="s">
        <v>556</v>
      </c>
      <c r="N366" s="92">
        <v>1090500.495571</v>
      </c>
      <c r="O366" s="127" t="s">
        <v>577</v>
      </c>
    </row>
    <row r="367" spans="1:15" ht="39" customHeight="1">
      <c r="A367" s="128" t="s">
        <v>584</v>
      </c>
      <c r="B367" s="89" t="s">
        <v>33</v>
      </c>
      <c r="C367" s="89" t="s">
        <v>585</v>
      </c>
      <c r="D367" s="89" t="s">
        <v>129</v>
      </c>
      <c r="E367" s="91" t="s">
        <v>39</v>
      </c>
      <c r="F367" s="90" t="s">
        <v>2919</v>
      </c>
      <c r="G367" s="90" t="s">
        <v>338</v>
      </c>
      <c r="H367" s="90" t="s">
        <v>2920</v>
      </c>
      <c r="I367" s="90" t="s">
        <v>338</v>
      </c>
      <c r="J367" s="90" t="s">
        <v>2921</v>
      </c>
      <c r="K367" s="90" t="s">
        <v>338</v>
      </c>
      <c r="L367" s="92">
        <v>2.7640741260000001</v>
      </c>
      <c r="M367" s="90" t="s">
        <v>556</v>
      </c>
      <c r="N367" s="92">
        <v>1090503.2596451</v>
      </c>
      <c r="O367" s="127" t="s">
        <v>577</v>
      </c>
    </row>
    <row r="368" spans="1:15" ht="25.9" customHeight="1">
      <c r="A368" s="128" t="s">
        <v>178</v>
      </c>
      <c r="B368" s="89" t="s">
        <v>33</v>
      </c>
      <c r="C368" s="89" t="s">
        <v>177</v>
      </c>
      <c r="D368" s="89" t="s">
        <v>129</v>
      </c>
      <c r="E368" s="91" t="s">
        <v>39</v>
      </c>
      <c r="F368" s="90" t="s">
        <v>2922</v>
      </c>
      <c r="G368" s="90" t="s">
        <v>338</v>
      </c>
      <c r="H368" s="90" t="s">
        <v>2923</v>
      </c>
      <c r="I368" s="90" t="s">
        <v>338</v>
      </c>
      <c r="J368" s="90" t="s">
        <v>2924</v>
      </c>
      <c r="K368" s="90" t="s">
        <v>338</v>
      </c>
      <c r="L368" s="92">
        <v>2.7283200000000001</v>
      </c>
      <c r="M368" s="90" t="s">
        <v>556</v>
      </c>
      <c r="N368" s="92">
        <v>1090505.9879651</v>
      </c>
      <c r="O368" s="127" t="s">
        <v>577</v>
      </c>
    </row>
    <row r="369" spans="1:15" ht="24" customHeight="1">
      <c r="A369" s="128" t="s">
        <v>589</v>
      </c>
      <c r="B369" s="89" t="s">
        <v>33</v>
      </c>
      <c r="C369" s="89" t="s">
        <v>590</v>
      </c>
      <c r="D369" s="89" t="s">
        <v>278</v>
      </c>
      <c r="E369" s="91" t="s">
        <v>131</v>
      </c>
      <c r="F369" s="90" t="s">
        <v>2661</v>
      </c>
      <c r="G369" s="90" t="s">
        <v>338</v>
      </c>
      <c r="H369" s="90" t="s">
        <v>591</v>
      </c>
      <c r="I369" s="90" t="s">
        <v>338</v>
      </c>
      <c r="J369" s="90" t="s">
        <v>2925</v>
      </c>
      <c r="K369" s="90" t="s">
        <v>338</v>
      </c>
      <c r="L369" s="92">
        <v>1.9701893210000001</v>
      </c>
      <c r="M369" s="90" t="s">
        <v>556</v>
      </c>
      <c r="N369" s="92">
        <v>1090507.9581544001</v>
      </c>
      <c r="O369" s="127" t="s">
        <v>577</v>
      </c>
    </row>
    <row r="370" spans="1:15" ht="24" customHeight="1">
      <c r="A370" s="128" t="s">
        <v>1835</v>
      </c>
      <c r="B370" s="89" t="s">
        <v>765</v>
      </c>
      <c r="C370" s="89" t="s">
        <v>1836</v>
      </c>
      <c r="D370" s="89" t="s">
        <v>129</v>
      </c>
      <c r="E370" s="91" t="s">
        <v>851</v>
      </c>
      <c r="F370" s="90" t="s">
        <v>2926</v>
      </c>
      <c r="G370" s="90" t="s">
        <v>338</v>
      </c>
      <c r="H370" s="90" t="s">
        <v>1704</v>
      </c>
      <c r="I370" s="90" t="s">
        <v>338</v>
      </c>
      <c r="J370" s="90" t="s">
        <v>2927</v>
      </c>
      <c r="K370" s="90" t="s">
        <v>338</v>
      </c>
      <c r="L370" s="92">
        <v>1.8547199999999999</v>
      </c>
      <c r="M370" s="90" t="s">
        <v>556</v>
      </c>
      <c r="N370" s="92">
        <v>1090509.8128744001</v>
      </c>
      <c r="O370" s="127" t="s">
        <v>577</v>
      </c>
    </row>
    <row r="371" spans="1:15" ht="24" customHeight="1">
      <c r="A371" s="128" t="s">
        <v>1838</v>
      </c>
      <c r="B371" s="89" t="s">
        <v>765</v>
      </c>
      <c r="C371" s="89" t="s">
        <v>1839</v>
      </c>
      <c r="D371" s="89" t="s">
        <v>129</v>
      </c>
      <c r="E371" s="91" t="s">
        <v>767</v>
      </c>
      <c r="F371" s="90" t="s">
        <v>2928</v>
      </c>
      <c r="G371" s="90" t="s">
        <v>338</v>
      </c>
      <c r="H371" s="90" t="s">
        <v>1840</v>
      </c>
      <c r="I371" s="90" t="s">
        <v>338</v>
      </c>
      <c r="J371" s="90" t="s">
        <v>2929</v>
      </c>
      <c r="K371" s="90" t="s">
        <v>338</v>
      </c>
      <c r="L371" s="92">
        <v>1.5805457979999999</v>
      </c>
      <c r="M371" s="90" t="s">
        <v>556</v>
      </c>
      <c r="N371" s="92">
        <v>1090511.3934202001</v>
      </c>
      <c r="O371" s="127" t="s">
        <v>577</v>
      </c>
    </row>
    <row r="372" spans="1:15" ht="25.9" customHeight="1">
      <c r="A372" s="128" t="s">
        <v>1049</v>
      </c>
      <c r="B372" s="89" t="s">
        <v>686</v>
      </c>
      <c r="C372" s="89" t="s">
        <v>1050</v>
      </c>
      <c r="D372" s="89" t="s">
        <v>129</v>
      </c>
      <c r="E372" s="91" t="s">
        <v>39</v>
      </c>
      <c r="F372" s="90" t="s">
        <v>1848</v>
      </c>
      <c r="G372" s="90" t="s">
        <v>338</v>
      </c>
      <c r="H372" s="90" t="s">
        <v>1763</v>
      </c>
      <c r="I372" s="90" t="s">
        <v>338</v>
      </c>
      <c r="J372" s="90" t="s">
        <v>1849</v>
      </c>
      <c r="K372" s="90" t="s">
        <v>338</v>
      </c>
      <c r="L372" s="92">
        <v>1.552</v>
      </c>
      <c r="M372" s="90" t="s">
        <v>556</v>
      </c>
      <c r="N372" s="92">
        <v>1090512.9454202</v>
      </c>
      <c r="O372" s="127" t="s">
        <v>577</v>
      </c>
    </row>
    <row r="373" spans="1:15" ht="39" customHeight="1">
      <c r="A373" s="128" t="s">
        <v>581</v>
      </c>
      <c r="B373" s="89" t="s">
        <v>33</v>
      </c>
      <c r="C373" s="89" t="s">
        <v>582</v>
      </c>
      <c r="D373" s="89" t="s">
        <v>129</v>
      </c>
      <c r="E373" s="91" t="s">
        <v>140</v>
      </c>
      <c r="F373" s="90" t="s">
        <v>2930</v>
      </c>
      <c r="G373" s="90" t="s">
        <v>338</v>
      </c>
      <c r="H373" s="90" t="s">
        <v>2931</v>
      </c>
      <c r="I373" s="90" t="s">
        <v>338</v>
      </c>
      <c r="J373" s="90" t="s">
        <v>2932</v>
      </c>
      <c r="K373" s="90" t="s">
        <v>338</v>
      </c>
      <c r="L373" s="92">
        <v>1.0793663120000001</v>
      </c>
      <c r="M373" s="90" t="s">
        <v>556</v>
      </c>
      <c r="N373" s="92">
        <v>1090514.0247865</v>
      </c>
      <c r="O373" s="127" t="s">
        <v>577</v>
      </c>
    </row>
    <row r="374" spans="1:15" ht="24" customHeight="1">
      <c r="A374" s="128" t="s">
        <v>1841</v>
      </c>
      <c r="B374" s="89" t="s">
        <v>765</v>
      </c>
      <c r="C374" s="89" t="s">
        <v>1842</v>
      </c>
      <c r="D374" s="89" t="s">
        <v>129</v>
      </c>
      <c r="E374" s="91" t="s">
        <v>1843</v>
      </c>
      <c r="F374" s="90" t="s">
        <v>2933</v>
      </c>
      <c r="G374" s="90" t="s">
        <v>338</v>
      </c>
      <c r="H374" s="90" t="s">
        <v>1844</v>
      </c>
      <c r="I374" s="90" t="s">
        <v>338</v>
      </c>
      <c r="J374" s="90" t="s">
        <v>2934</v>
      </c>
      <c r="K374" s="90" t="s">
        <v>338</v>
      </c>
      <c r="L374" s="92">
        <v>1.061614887</v>
      </c>
      <c r="M374" s="90" t="s">
        <v>556</v>
      </c>
      <c r="N374" s="92">
        <v>1090515.0864013999</v>
      </c>
      <c r="O374" s="127" t="s">
        <v>577</v>
      </c>
    </row>
    <row r="375" spans="1:15" ht="25.9" customHeight="1">
      <c r="A375" s="128" t="s">
        <v>182</v>
      </c>
      <c r="B375" s="89" t="s">
        <v>33</v>
      </c>
      <c r="C375" s="89" t="s">
        <v>181</v>
      </c>
      <c r="D375" s="89" t="s">
        <v>129</v>
      </c>
      <c r="E375" s="91" t="s">
        <v>39</v>
      </c>
      <c r="F375" s="90" t="s">
        <v>2935</v>
      </c>
      <c r="G375" s="90" t="s">
        <v>338</v>
      </c>
      <c r="H375" s="90" t="s">
        <v>2936</v>
      </c>
      <c r="I375" s="90" t="s">
        <v>338</v>
      </c>
      <c r="J375" s="90" t="s">
        <v>2937</v>
      </c>
      <c r="K375" s="90" t="s">
        <v>338</v>
      </c>
      <c r="L375" s="92">
        <v>0.98452799999999996</v>
      </c>
      <c r="M375" s="90" t="s">
        <v>556</v>
      </c>
      <c r="N375" s="92">
        <v>1090516.0709293999</v>
      </c>
      <c r="O375" s="127" t="s">
        <v>577</v>
      </c>
    </row>
    <row r="376" spans="1:15" ht="24" customHeight="1">
      <c r="A376" s="128" t="s">
        <v>1845</v>
      </c>
      <c r="B376" s="89" t="s">
        <v>765</v>
      </c>
      <c r="C376" s="89" t="s">
        <v>1846</v>
      </c>
      <c r="D376" s="89" t="s">
        <v>129</v>
      </c>
      <c r="E376" s="91" t="s">
        <v>767</v>
      </c>
      <c r="F376" s="90" t="s">
        <v>1879</v>
      </c>
      <c r="G376" s="90" t="s">
        <v>338</v>
      </c>
      <c r="H376" s="90" t="s">
        <v>1847</v>
      </c>
      <c r="I376" s="90" t="s">
        <v>338</v>
      </c>
      <c r="J376" s="90" t="s">
        <v>2938</v>
      </c>
      <c r="K376" s="90" t="s">
        <v>338</v>
      </c>
      <c r="L376" s="92">
        <v>0.90078276199999996</v>
      </c>
      <c r="M376" s="90" t="s">
        <v>556</v>
      </c>
      <c r="N376" s="92">
        <v>1090516.9717122</v>
      </c>
      <c r="O376" s="127" t="s">
        <v>577</v>
      </c>
    </row>
    <row r="377" spans="1:15" ht="24" customHeight="1">
      <c r="A377" s="128" t="s">
        <v>1850</v>
      </c>
      <c r="B377" s="89" t="s">
        <v>765</v>
      </c>
      <c r="C377" s="89" t="s">
        <v>1851</v>
      </c>
      <c r="D377" s="89" t="s">
        <v>129</v>
      </c>
      <c r="E377" s="91" t="s">
        <v>767</v>
      </c>
      <c r="F377" s="90" t="s">
        <v>2939</v>
      </c>
      <c r="G377" s="90" t="s">
        <v>338</v>
      </c>
      <c r="H377" s="90" t="s">
        <v>1852</v>
      </c>
      <c r="I377" s="90" t="s">
        <v>338</v>
      </c>
      <c r="J377" s="90" t="s">
        <v>2940</v>
      </c>
      <c r="K377" s="90" t="s">
        <v>338</v>
      </c>
      <c r="L377" s="92">
        <v>0.76139999999999997</v>
      </c>
      <c r="M377" s="90" t="s">
        <v>556</v>
      </c>
      <c r="N377" s="92">
        <v>1090517.7331121999</v>
      </c>
      <c r="O377" s="127" t="s">
        <v>577</v>
      </c>
    </row>
    <row r="378" spans="1:15" ht="24" customHeight="1">
      <c r="A378" s="128" t="s">
        <v>1853</v>
      </c>
      <c r="B378" s="89" t="s">
        <v>765</v>
      </c>
      <c r="C378" s="89" t="s">
        <v>1854</v>
      </c>
      <c r="D378" s="89" t="s">
        <v>129</v>
      </c>
      <c r="E378" s="91" t="s">
        <v>767</v>
      </c>
      <c r="F378" s="90" t="s">
        <v>2941</v>
      </c>
      <c r="G378" s="90" t="s">
        <v>338</v>
      </c>
      <c r="H378" s="90" t="s">
        <v>1855</v>
      </c>
      <c r="I378" s="90" t="s">
        <v>338</v>
      </c>
      <c r="J378" s="90" t="s">
        <v>2942</v>
      </c>
      <c r="K378" s="90" t="s">
        <v>338</v>
      </c>
      <c r="L378" s="92">
        <v>0.68469637999999999</v>
      </c>
      <c r="M378" s="90" t="s">
        <v>556</v>
      </c>
      <c r="N378" s="92">
        <v>1090518.4178086</v>
      </c>
      <c r="O378" s="127" t="s">
        <v>577</v>
      </c>
    </row>
    <row r="379" spans="1:15" ht="25.9" customHeight="1">
      <c r="A379" s="128" t="s">
        <v>1862</v>
      </c>
      <c r="B379" s="89" t="s">
        <v>765</v>
      </c>
      <c r="C379" s="89" t="s">
        <v>1863</v>
      </c>
      <c r="D379" s="89" t="s">
        <v>129</v>
      </c>
      <c r="E379" s="91" t="s">
        <v>767</v>
      </c>
      <c r="F379" s="90" t="s">
        <v>2943</v>
      </c>
      <c r="G379" s="90" t="s">
        <v>338</v>
      </c>
      <c r="H379" s="90" t="s">
        <v>1864</v>
      </c>
      <c r="I379" s="90" t="s">
        <v>338</v>
      </c>
      <c r="J379" s="90" t="s">
        <v>2944</v>
      </c>
      <c r="K379" s="90" t="s">
        <v>338</v>
      </c>
      <c r="L379" s="92">
        <v>0.63342762900000005</v>
      </c>
      <c r="M379" s="90" t="s">
        <v>556</v>
      </c>
      <c r="N379" s="92">
        <v>1090519.0512361999</v>
      </c>
      <c r="O379" s="127" t="s">
        <v>577</v>
      </c>
    </row>
    <row r="380" spans="1:15" ht="24" customHeight="1">
      <c r="A380" s="128" t="s">
        <v>1859</v>
      </c>
      <c r="B380" s="89" t="s">
        <v>765</v>
      </c>
      <c r="C380" s="89" t="s">
        <v>1860</v>
      </c>
      <c r="D380" s="89" t="s">
        <v>129</v>
      </c>
      <c r="E380" s="91" t="s">
        <v>767</v>
      </c>
      <c r="F380" s="90" t="s">
        <v>2917</v>
      </c>
      <c r="G380" s="90" t="s">
        <v>338</v>
      </c>
      <c r="H380" s="90" t="s">
        <v>1861</v>
      </c>
      <c r="I380" s="90" t="s">
        <v>338</v>
      </c>
      <c r="J380" s="90" t="s">
        <v>2945</v>
      </c>
      <c r="K380" s="90" t="s">
        <v>338</v>
      </c>
      <c r="L380" s="92">
        <v>0.58413360199999997</v>
      </c>
      <c r="M380" s="90" t="s">
        <v>556</v>
      </c>
      <c r="N380" s="92">
        <v>1090519.6353698</v>
      </c>
      <c r="O380" s="127" t="s">
        <v>577</v>
      </c>
    </row>
    <row r="381" spans="1:15" ht="25.9" customHeight="1">
      <c r="A381" s="128" t="s">
        <v>1856</v>
      </c>
      <c r="B381" s="89" t="s">
        <v>765</v>
      </c>
      <c r="C381" s="89" t="s">
        <v>1857</v>
      </c>
      <c r="D381" s="89" t="s">
        <v>129</v>
      </c>
      <c r="E381" s="91" t="s">
        <v>767</v>
      </c>
      <c r="F381" s="90" t="s">
        <v>2946</v>
      </c>
      <c r="G381" s="90" t="s">
        <v>338</v>
      </c>
      <c r="H381" s="90" t="s">
        <v>1858</v>
      </c>
      <c r="I381" s="90" t="s">
        <v>338</v>
      </c>
      <c r="J381" s="90" t="s">
        <v>1972</v>
      </c>
      <c r="K381" s="90" t="s">
        <v>338</v>
      </c>
      <c r="L381" s="92">
        <v>0.53673266799999997</v>
      </c>
      <c r="M381" s="90" t="s">
        <v>556</v>
      </c>
      <c r="N381" s="92">
        <v>1090520.1721025</v>
      </c>
      <c r="O381" s="127" t="s">
        <v>577</v>
      </c>
    </row>
    <row r="382" spans="1:15" ht="24" customHeight="1">
      <c r="A382" s="128" t="s">
        <v>592</v>
      </c>
      <c r="B382" s="89" t="s">
        <v>33</v>
      </c>
      <c r="C382" s="89" t="s">
        <v>593</v>
      </c>
      <c r="D382" s="89" t="s">
        <v>278</v>
      </c>
      <c r="E382" s="91" t="s">
        <v>39</v>
      </c>
      <c r="F382" s="90" t="s">
        <v>2947</v>
      </c>
      <c r="G382" s="90" t="s">
        <v>338</v>
      </c>
      <c r="H382" s="90" t="s">
        <v>1837</v>
      </c>
      <c r="I382" s="90" t="s">
        <v>338</v>
      </c>
      <c r="J382" s="90" t="s">
        <v>2948</v>
      </c>
      <c r="K382" s="90" t="s">
        <v>338</v>
      </c>
      <c r="L382" s="92">
        <v>0.50934642500000005</v>
      </c>
      <c r="M382" s="90" t="s">
        <v>556</v>
      </c>
      <c r="N382" s="92">
        <v>1090520.6814488999</v>
      </c>
      <c r="O382" s="127" t="s">
        <v>577</v>
      </c>
    </row>
    <row r="383" spans="1:15" ht="24" customHeight="1">
      <c r="A383" s="128" t="s">
        <v>1865</v>
      </c>
      <c r="B383" s="89" t="s">
        <v>765</v>
      </c>
      <c r="C383" s="89" t="s">
        <v>1866</v>
      </c>
      <c r="D383" s="89" t="s">
        <v>129</v>
      </c>
      <c r="E383" s="91" t="s">
        <v>767</v>
      </c>
      <c r="F383" s="90" t="s">
        <v>2939</v>
      </c>
      <c r="G383" s="90" t="s">
        <v>338</v>
      </c>
      <c r="H383" s="90" t="s">
        <v>557</v>
      </c>
      <c r="I383" s="90" t="s">
        <v>338</v>
      </c>
      <c r="J383" s="90" t="s">
        <v>2949</v>
      </c>
      <c r="K383" s="90" t="s">
        <v>338</v>
      </c>
      <c r="L383" s="92">
        <v>0.47376000000000001</v>
      </c>
      <c r="M383" s="90" t="s">
        <v>556</v>
      </c>
      <c r="N383" s="92">
        <v>1090521.1552089001</v>
      </c>
      <c r="O383" s="127" t="s">
        <v>577</v>
      </c>
    </row>
    <row r="384" spans="1:15" ht="24" customHeight="1">
      <c r="A384" s="128" t="s">
        <v>1871</v>
      </c>
      <c r="B384" s="89" t="s">
        <v>765</v>
      </c>
      <c r="C384" s="89" t="s">
        <v>1872</v>
      </c>
      <c r="D384" s="89" t="s">
        <v>129</v>
      </c>
      <c r="E384" s="91" t="s">
        <v>767</v>
      </c>
      <c r="F384" s="90" t="s">
        <v>2950</v>
      </c>
      <c r="G384" s="90" t="s">
        <v>338</v>
      </c>
      <c r="H384" s="90" t="s">
        <v>1873</v>
      </c>
      <c r="I384" s="90" t="s">
        <v>338</v>
      </c>
      <c r="J384" s="90" t="s">
        <v>2951</v>
      </c>
      <c r="K384" s="90" t="s">
        <v>338</v>
      </c>
      <c r="L384" s="92">
        <v>0.44107808399999998</v>
      </c>
      <c r="M384" s="90" t="s">
        <v>556</v>
      </c>
      <c r="N384" s="92">
        <v>1090521.596287</v>
      </c>
      <c r="O384" s="127" t="s">
        <v>577</v>
      </c>
    </row>
    <row r="385" spans="1:15" ht="24" customHeight="1">
      <c r="A385" s="128" t="s">
        <v>1867</v>
      </c>
      <c r="B385" s="89" t="s">
        <v>765</v>
      </c>
      <c r="C385" s="89" t="s">
        <v>1868</v>
      </c>
      <c r="D385" s="89" t="s">
        <v>129</v>
      </c>
      <c r="E385" s="91" t="s">
        <v>1869</v>
      </c>
      <c r="F385" s="90" t="s">
        <v>2952</v>
      </c>
      <c r="G385" s="90" t="s">
        <v>338</v>
      </c>
      <c r="H385" s="90" t="s">
        <v>1870</v>
      </c>
      <c r="I385" s="90" t="s">
        <v>338</v>
      </c>
      <c r="J385" s="90" t="s">
        <v>2951</v>
      </c>
      <c r="K385" s="90" t="s">
        <v>338</v>
      </c>
      <c r="L385" s="92">
        <v>0.4401621</v>
      </c>
      <c r="M385" s="90" t="s">
        <v>556</v>
      </c>
      <c r="N385" s="92">
        <v>1090522.0364490999</v>
      </c>
      <c r="O385" s="127" t="s">
        <v>577</v>
      </c>
    </row>
    <row r="386" spans="1:15" ht="25.9" customHeight="1">
      <c r="A386" s="128" t="s">
        <v>1874</v>
      </c>
      <c r="B386" s="89" t="s">
        <v>765</v>
      </c>
      <c r="C386" s="89" t="s">
        <v>1875</v>
      </c>
      <c r="D386" s="89" t="s">
        <v>278</v>
      </c>
      <c r="E386" s="91" t="s">
        <v>767</v>
      </c>
      <c r="F386" s="90" t="s">
        <v>2953</v>
      </c>
      <c r="G386" s="90" t="s">
        <v>338</v>
      </c>
      <c r="H386" s="90" t="s">
        <v>1876</v>
      </c>
      <c r="I386" s="90" t="s">
        <v>338</v>
      </c>
      <c r="J386" s="90" t="s">
        <v>2954</v>
      </c>
      <c r="K386" s="90" t="s">
        <v>338</v>
      </c>
      <c r="L386" s="92">
        <v>0.33139502999999998</v>
      </c>
      <c r="M386" s="90" t="s">
        <v>556</v>
      </c>
      <c r="N386" s="92">
        <v>1090522.3678441001</v>
      </c>
      <c r="O386" s="127" t="s">
        <v>577</v>
      </c>
    </row>
    <row r="387" spans="1:15" ht="25.9" customHeight="1">
      <c r="A387" s="128" t="s">
        <v>1877</v>
      </c>
      <c r="B387" s="89" t="s">
        <v>765</v>
      </c>
      <c r="C387" s="89" t="s">
        <v>1878</v>
      </c>
      <c r="D387" s="89" t="s">
        <v>129</v>
      </c>
      <c r="E387" s="91" t="s">
        <v>767</v>
      </c>
      <c r="F387" s="90" t="s">
        <v>2955</v>
      </c>
      <c r="G387" s="90" t="s">
        <v>338</v>
      </c>
      <c r="H387" s="90" t="s">
        <v>1880</v>
      </c>
      <c r="I387" s="90" t="s">
        <v>338</v>
      </c>
      <c r="J387" s="90" t="s">
        <v>2956</v>
      </c>
      <c r="K387" s="90" t="s">
        <v>338</v>
      </c>
      <c r="L387" s="92">
        <v>0.32108552000000001</v>
      </c>
      <c r="M387" s="90" t="s">
        <v>556</v>
      </c>
      <c r="N387" s="92">
        <v>1090522.6889295999</v>
      </c>
      <c r="O387" s="127" t="s">
        <v>577</v>
      </c>
    </row>
    <row r="388" spans="1:15" ht="24" customHeight="1">
      <c r="A388" s="128" t="s">
        <v>1883</v>
      </c>
      <c r="B388" s="89" t="s">
        <v>765</v>
      </c>
      <c r="C388" s="89" t="s">
        <v>1884</v>
      </c>
      <c r="D388" s="89" t="s">
        <v>129</v>
      </c>
      <c r="E388" s="91" t="s">
        <v>767</v>
      </c>
      <c r="F388" s="90" t="s">
        <v>2957</v>
      </c>
      <c r="G388" s="90" t="s">
        <v>338</v>
      </c>
      <c r="H388" s="90" t="s">
        <v>1885</v>
      </c>
      <c r="I388" s="90" t="s">
        <v>338</v>
      </c>
      <c r="J388" s="90" t="s">
        <v>2958</v>
      </c>
      <c r="K388" s="90" t="s">
        <v>338</v>
      </c>
      <c r="L388" s="92">
        <v>0.29917806600000002</v>
      </c>
      <c r="M388" s="90" t="s">
        <v>556</v>
      </c>
      <c r="N388" s="92">
        <v>1090522.9881076999</v>
      </c>
      <c r="O388" s="127" t="s">
        <v>577</v>
      </c>
    </row>
    <row r="389" spans="1:15" ht="24" customHeight="1">
      <c r="A389" s="128" t="s">
        <v>1881</v>
      </c>
      <c r="B389" s="89" t="s">
        <v>686</v>
      </c>
      <c r="C389" s="89" t="s">
        <v>1882</v>
      </c>
      <c r="D389" s="89" t="s">
        <v>129</v>
      </c>
      <c r="E389" s="91" t="s">
        <v>131</v>
      </c>
      <c r="F389" s="90" t="s">
        <v>2766</v>
      </c>
      <c r="G389" s="90" t="s">
        <v>338</v>
      </c>
      <c r="H389" s="90" t="s">
        <v>591</v>
      </c>
      <c r="I389" s="90" t="s">
        <v>338</v>
      </c>
      <c r="J389" s="90" t="s">
        <v>557</v>
      </c>
      <c r="K389" s="90" t="s">
        <v>338</v>
      </c>
      <c r="L389" s="92">
        <v>0.27837984500000001</v>
      </c>
      <c r="M389" s="90" t="s">
        <v>556</v>
      </c>
      <c r="N389" s="92">
        <v>1090523.2664874999</v>
      </c>
      <c r="O389" s="127" t="s">
        <v>577</v>
      </c>
    </row>
    <row r="390" spans="1:15" ht="24" customHeight="1">
      <c r="A390" s="128" t="s">
        <v>1886</v>
      </c>
      <c r="B390" s="89" t="s">
        <v>765</v>
      </c>
      <c r="C390" s="89" t="s">
        <v>1887</v>
      </c>
      <c r="D390" s="89" t="s">
        <v>129</v>
      </c>
      <c r="E390" s="91" t="s">
        <v>767</v>
      </c>
      <c r="F390" s="90" t="s">
        <v>2959</v>
      </c>
      <c r="G390" s="90" t="s">
        <v>338</v>
      </c>
      <c r="H390" s="90" t="s">
        <v>1888</v>
      </c>
      <c r="I390" s="90" t="s">
        <v>338</v>
      </c>
      <c r="J390" s="90" t="s">
        <v>2960</v>
      </c>
      <c r="K390" s="90" t="s">
        <v>338</v>
      </c>
      <c r="L390" s="92">
        <v>0.17005642500000001</v>
      </c>
      <c r="M390" s="90" t="s">
        <v>556</v>
      </c>
      <c r="N390" s="92">
        <v>1090523.4365439001</v>
      </c>
      <c r="O390" s="127" t="s">
        <v>577</v>
      </c>
    </row>
    <row r="391" spans="1:15" ht="24" customHeight="1">
      <c r="A391" s="128" t="s">
        <v>1895</v>
      </c>
      <c r="B391" s="89" t="s">
        <v>33</v>
      </c>
      <c r="C391" s="89" t="s">
        <v>1896</v>
      </c>
      <c r="D391" s="89" t="s">
        <v>278</v>
      </c>
      <c r="E391" s="91" t="s">
        <v>131</v>
      </c>
      <c r="F391" s="90" t="s">
        <v>518</v>
      </c>
      <c r="G391" s="90" t="s">
        <v>338</v>
      </c>
      <c r="H391" s="90" t="s">
        <v>591</v>
      </c>
      <c r="I391" s="90" t="s">
        <v>338</v>
      </c>
      <c r="J391" s="90" t="s">
        <v>2961</v>
      </c>
      <c r="K391" s="90" t="s">
        <v>338</v>
      </c>
      <c r="L391" s="92">
        <v>0.16</v>
      </c>
      <c r="M391" s="90" t="s">
        <v>556</v>
      </c>
      <c r="N391" s="92">
        <v>1090523.5965439</v>
      </c>
      <c r="O391" s="127" t="s">
        <v>577</v>
      </c>
    </row>
    <row r="392" spans="1:15" ht="24" customHeight="1">
      <c r="A392" s="128" t="s">
        <v>1892</v>
      </c>
      <c r="B392" s="89" t="s">
        <v>765</v>
      </c>
      <c r="C392" s="89" t="s">
        <v>1893</v>
      </c>
      <c r="D392" s="89" t="s">
        <v>129</v>
      </c>
      <c r="E392" s="91" t="s">
        <v>767</v>
      </c>
      <c r="F392" s="90" t="s">
        <v>2962</v>
      </c>
      <c r="G392" s="90" t="s">
        <v>338</v>
      </c>
      <c r="H392" s="90" t="s">
        <v>1894</v>
      </c>
      <c r="I392" s="90" t="s">
        <v>338</v>
      </c>
      <c r="J392" s="90" t="s">
        <v>2961</v>
      </c>
      <c r="K392" s="90" t="s">
        <v>338</v>
      </c>
      <c r="L392" s="92">
        <v>0.156860364</v>
      </c>
      <c r="M392" s="90" t="s">
        <v>556</v>
      </c>
      <c r="N392" s="92">
        <v>1090523.7534043</v>
      </c>
      <c r="O392" s="127" t="s">
        <v>577</v>
      </c>
    </row>
    <row r="393" spans="1:15" ht="24" customHeight="1">
      <c r="A393" s="128" t="s">
        <v>1897</v>
      </c>
      <c r="B393" s="89" t="s">
        <v>765</v>
      </c>
      <c r="C393" s="89" t="s">
        <v>1898</v>
      </c>
      <c r="D393" s="89" t="s">
        <v>129</v>
      </c>
      <c r="E393" s="91" t="s">
        <v>767</v>
      </c>
      <c r="F393" s="90" t="s">
        <v>2963</v>
      </c>
      <c r="G393" s="90" t="s">
        <v>338</v>
      </c>
      <c r="H393" s="90" t="s">
        <v>1791</v>
      </c>
      <c r="I393" s="90" t="s">
        <v>338</v>
      </c>
      <c r="J393" s="90" t="s">
        <v>2964</v>
      </c>
      <c r="K393" s="90" t="s">
        <v>338</v>
      </c>
      <c r="L393" s="92">
        <v>0.14528656400000001</v>
      </c>
      <c r="M393" s="90" t="s">
        <v>556</v>
      </c>
      <c r="N393" s="92">
        <v>1090523.8986909001</v>
      </c>
      <c r="O393" s="127" t="s">
        <v>577</v>
      </c>
    </row>
    <row r="394" spans="1:15" ht="24" customHeight="1">
      <c r="A394" s="128" t="s">
        <v>1899</v>
      </c>
      <c r="B394" s="89" t="s">
        <v>765</v>
      </c>
      <c r="C394" s="89" t="s">
        <v>1900</v>
      </c>
      <c r="D394" s="89" t="s">
        <v>129</v>
      </c>
      <c r="E394" s="91" t="s">
        <v>767</v>
      </c>
      <c r="F394" s="90" t="s">
        <v>2963</v>
      </c>
      <c r="G394" s="90" t="s">
        <v>338</v>
      </c>
      <c r="H394" s="90" t="s">
        <v>1565</v>
      </c>
      <c r="I394" s="90" t="s">
        <v>338</v>
      </c>
      <c r="J394" s="90" t="s">
        <v>2965</v>
      </c>
      <c r="K394" s="90" t="s">
        <v>338</v>
      </c>
      <c r="L394" s="92">
        <v>0.14487432</v>
      </c>
      <c r="M394" s="90" t="s">
        <v>556</v>
      </c>
      <c r="N394" s="92">
        <v>1090524.0435651999</v>
      </c>
      <c r="O394" s="127" t="s">
        <v>577</v>
      </c>
    </row>
    <row r="395" spans="1:15" ht="24" customHeight="1">
      <c r="A395" s="128" t="s">
        <v>1901</v>
      </c>
      <c r="B395" s="89" t="s">
        <v>765</v>
      </c>
      <c r="C395" s="89" t="s">
        <v>1902</v>
      </c>
      <c r="D395" s="89" t="s">
        <v>129</v>
      </c>
      <c r="E395" s="91" t="s">
        <v>1903</v>
      </c>
      <c r="F395" s="90" t="s">
        <v>2962</v>
      </c>
      <c r="G395" s="90" t="s">
        <v>338</v>
      </c>
      <c r="H395" s="90" t="s">
        <v>1904</v>
      </c>
      <c r="I395" s="90" t="s">
        <v>338</v>
      </c>
      <c r="J395" s="90" t="s">
        <v>2965</v>
      </c>
      <c r="K395" s="90" t="s">
        <v>338</v>
      </c>
      <c r="L395" s="92">
        <v>0.138206142</v>
      </c>
      <c r="M395" s="90" t="s">
        <v>556</v>
      </c>
      <c r="N395" s="92">
        <v>1090524.1817713</v>
      </c>
      <c r="O395" s="127" t="s">
        <v>577</v>
      </c>
    </row>
    <row r="396" spans="1:15" ht="24" customHeight="1">
      <c r="A396" s="128" t="s">
        <v>1889</v>
      </c>
      <c r="B396" s="89" t="s">
        <v>765</v>
      </c>
      <c r="C396" s="89" t="s">
        <v>1890</v>
      </c>
      <c r="D396" s="89" t="s">
        <v>278</v>
      </c>
      <c r="E396" s="91" t="s">
        <v>767</v>
      </c>
      <c r="F396" s="90" t="s">
        <v>2953</v>
      </c>
      <c r="G396" s="90" t="s">
        <v>338</v>
      </c>
      <c r="H396" s="90" t="s">
        <v>1891</v>
      </c>
      <c r="I396" s="90" t="s">
        <v>338</v>
      </c>
      <c r="J396" s="90" t="s">
        <v>2966</v>
      </c>
      <c r="K396" s="90" t="s">
        <v>338</v>
      </c>
      <c r="L396" s="92">
        <v>0.13192468199999999</v>
      </c>
      <c r="M396" s="90" t="s">
        <v>556</v>
      </c>
      <c r="N396" s="92">
        <v>1090524.313696</v>
      </c>
      <c r="O396" s="127" t="s">
        <v>577</v>
      </c>
    </row>
    <row r="397" spans="1:15">
      <c r="A397" s="128" t="s">
        <v>1905</v>
      </c>
      <c r="B397" s="89" t="s">
        <v>765</v>
      </c>
      <c r="C397" s="89" t="s">
        <v>1906</v>
      </c>
      <c r="D397" s="89" t="s">
        <v>129</v>
      </c>
      <c r="E397" s="91" t="s">
        <v>767</v>
      </c>
      <c r="F397" s="90" t="s">
        <v>2967</v>
      </c>
      <c r="G397" s="90" t="s">
        <v>338</v>
      </c>
      <c r="H397" s="90" t="s">
        <v>1907</v>
      </c>
      <c r="I397" s="90" t="s">
        <v>338</v>
      </c>
      <c r="J397" s="90" t="s">
        <v>2968</v>
      </c>
      <c r="K397" s="90" t="s">
        <v>338</v>
      </c>
      <c r="L397" s="92">
        <v>0.1159452</v>
      </c>
      <c r="M397" s="90" t="s">
        <v>556</v>
      </c>
      <c r="N397" s="92">
        <v>1090524.4296412</v>
      </c>
      <c r="O397" s="127" t="s">
        <v>577</v>
      </c>
    </row>
    <row r="398" spans="1:15">
      <c r="A398" s="128" t="s">
        <v>1911</v>
      </c>
      <c r="B398" s="89" t="s">
        <v>765</v>
      </c>
      <c r="C398" s="89" t="s">
        <v>1912</v>
      </c>
      <c r="D398" s="89" t="s">
        <v>129</v>
      </c>
      <c r="E398" s="91" t="s">
        <v>767</v>
      </c>
      <c r="F398" s="90" t="s">
        <v>2959</v>
      </c>
      <c r="G398" s="90" t="s">
        <v>338</v>
      </c>
      <c r="H398" s="90" t="s">
        <v>1772</v>
      </c>
      <c r="I398" s="90" t="s">
        <v>338</v>
      </c>
      <c r="J398" s="90" t="s">
        <v>2969</v>
      </c>
      <c r="K398" s="90" t="s">
        <v>338</v>
      </c>
      <c r="L398" s="92">
        <v>5.9512387E-2</v>
      </c>
      <c r="M398" s="90" t="s">
        <v>556</v>
      </c>
      <c r="N398" s="92">
        <v>1090524.4891536001</v>
      </c>
      <c r="O398" s="127" t="s">
        <v>577</v>
      </c>
    </row>
    <row r="399" spans="1:15">
      <c r="A399" s="128" t="s">
        <v>1913</v>
      </c>
      <c r="B399" s="89" t="s">
        <v>765</v>
      </c>
      <c r="C399" s="89" t="s">
        <v>1914</v>
      </c>
      <c r="D399" s="89" t="s">
        <v>129</v>
      </c>
      <c r="E399" s="91" t="s">
        <v>767</v>
      </c>
      <c r="F399" s="90" t="s">
        <v>2943</v>
      </c>
      <c r="G399" s="90" t="s">
        <v>338</v>
      </c>
      <c r="H399" s="90" t="s">
        <v>1915</v>
      </c>
      <c r="I399" s="90" t="s">
        <v>338</v>
      </c>
      <c r="J399" s="90" t="s">
        <v>2970</v>
      </c>
      <c r="K399" s="90" t="s">
        <v>338</v>
      </c>
      <c r="L399" s="92">
        <v>5.4107025000000003E-2</v>
      </c>
      <c r="M399" s="90" t="s">
        <v>556</v>
      </c>
      <c r="N399" s="92">
        <v>1090524.5432606</v>
      </c>
      <c r="O399" s="127" t="s">
        <v>577</v>
      </c>
    </row>
    <row r="400" spans="1:15">
      <c r="A400" s="128" t="s">
        <v>1908</v>
      </c>
      <c r="B400" s="89" t="s">
        <v>765</v>
      </c>
      <c r="C400" s="89" t="s">
        <v>1909</v>
      </c>
      <c r="D400" s="89" t="s">
        <v>129</v>
      </c>
      <c r="E400" s="91" t="s">
        <v>767</v>
      </c>
      <c r="F400" s="90" t="s">
        <v>2971</v>
      </c>
      <c r="G400" s="90" t="s">
        <v>338</v>
      </c>
      <c r="H400" s="90" t="s">
        <v>1910</v>
      </c>
      <c r="I400" s="90" t="s">
        <v>338</v>
      </c>
      <c r="J400" s="90" t="s">
        <v>2970</v>
      </c>
      <c r="K400" s="90" t="s">
        <v>338</v>
      </c>
      <c r="L400" s="92">
        <v>5.2509776000000001E-2</v>
      </c>
      <c r="M400" s="90" t="s">
        <v>556</v>
      </c>
      <c r="N400" s="92">
        <v>1090524.5957704</v>
      </c>
      <c r="O400" s="127" t="s">
        <v>577</v>
      </c>
    </row>
    <row r="401" spans="1:15">
      <c r="A401" s="128" t="s">
        <v>1916</v>
      </c>
      <c r="B401" s="89" t="s">
        <v>765</v>
      </c>
      <c r="C401" s="89" t="s">
        <v>1917</v>
      </c>
      <c r="D401" s="89" t="s">
        <v>129</v>
      </c>
      <c r="E401" s="91" t="s">
        <v>767</v>
      </c>
      <c r="F401" s="90" t="s">
        <v>2959</v>
      </c>
      <c r="G401" s="90" t="s">
        <v>338</v>
      </c>
      <c r="H401" s="90" t="s">
        <v>1918</v>
      </c>
      <c r="I401" s="90" t="s">
        <v>338</v>
      </c>
      <c r="J401" s="90" t="s">
        <v>2970</v>
      </c>
      <c r="K401" s="90" t="s">
        <v>338</v>
      </c>
      <c r="L401" s="92">
        <v>5.2238977999999998E-2</v>
      </c>
      <c r="M401" s="90" t="s">
        <v>556</v>
      </c>
      <c r="N401" s="92">
        <v>1090524.6480094001</v>
      </c>
      <c r="O401" s="127" t="s">
        <v>577</v>
      </c>
    </row>
    <row r="402" spans="1:15">
      <c r="A402" s="128" t="s">
        <v>1919</v>
      </c>
      <c r="B402" s="89" t="s">
        <v>765</v>
      </c>
      <c r="C402" s="89" t="s">
        <v>1920</v>
      </c>
      <c r="D402" s="89" t="s">
        <v>129</v>
      </c>
      <c r="E402" s="91" t="s">
        <v>767</v>
      </c>
      <c r="F402" s="90" t="s">
        <v>2943</v>
      </c>
      <c r="G402" s="90" t="s">
        <v>338</v>
      </c>
      <c r="H402" s="90" t="s">
        <v>1921</v>
      </c>
      <c r="I402" s="90" t="s">
        <v>338</v>
      </c>
      <c r="J402" s="90" t="s">
        <v>2970</v>
      </c>
      <c r="K402" s="90" t="s">
        <v>338</v>
      </c>
      <c r="L402" s="92">
        <v>5.0131815000000003E-2</v>
      </c>
      <c r="M402" s="90" t="s">
        <v>556</v>
      </c>
      <c r="N402" s="92">
        <v>1090524.6981412</v>
      </c>
      <c r="O402" s="127" t="s">
        <v>577</v>
      </c>
    </row>
    <row r="403" spans="1:15">
      <c r="A403" s="128" t="s">
        <v>1922</v>
      </c>
      <c r="B403" s="89" t="s">
        <v>765</v>
      </c>
      <c r="C403" s="89" t="s">
        <v>1923</v>
      </c>
      <c r="D403" s="89" t="s">
        <v>129</v>
      </c>
      <c r="E403" s="91" t="s">
        <v>767</v>
      </c>
      <c r="F403" s="90" t="s">
        <v>2971</v>
      </c>
      <c r="G403" s="90" t="s">
        <v>338</v>
      </c>
      <c r="H403" s="90" t="s">
        <v>1924</v>
      </c>
      <c r="I403" s="90" t="s">
        <v>338</v>
      </c>
      <c r="J403" s="90" t="s">
        <v>2972</v>
      </c>
      <c r="K403" s="90" t="s">
        <v>338</v>
      </c>
      <c r="L403" s="92">
        <v>1.6249911999999998E-2</v>
      </c>
      <c r="M403" s="90" t="s">
        <v>556</v>
      </c>
      <c r="N403" s="92">
        <v>1090524.7143911</v>
      </c>
      <c r="O403" s="127" t="s">
        <v>577</v>
      </c>
    </row>
    <row r="404" spans="1:15">
      <c r="A404" s="128" t="s">
        <v>1925</v>
      </c>
      <c r="B404" s="89" t="s">
        <v>765</v>
      </c>
      <c r="C404" s="89" t="s">
        <v>1926</v>
      </c>
      <c r="D404" s="89" t="s">
        <v>129</v>
      </c>
      <c r="E404" s="91" t="s">
        <v>767</v>
      </c>
      <c r="F404" s="90" t="s">
        <v>2953</v>
      </c>
      <c r="G404" s="90" t="s">
        <v>338</v>
      </c>
      <c r="H404" s="90" t="s">
        <v>522</v>
      </c>
      <c r="I404" s="90" t="s">
        <v>338</v>
      </c>
      <c r="J404" s="90" t="s">
        <v>2972</v>
      </c>
      <c r="K404" s="90" t="s">
        <v>338</v>
      </c>
      <c r="L404" s="92">
        <v>1.6033464000000001E-2</v>
      </c>
      <c r="M404" s="90" t="s">
        <v>556</v>
      </c>
      <c r="N404" s="92">
        <v>1090524.7304246</v>
      </c>
      <c r="O404" s="127" t="s">
        <v>577</v>
      </c>
    </row>
    <row r="405" spans="1:15">
      <c r="A405" s="128" t="s">
        <v>1927</v>
      </c>
      <c r="B405" s="89" t="s">
        <v>765</v>
      </c>
      <c r="C405" s="89" t="s">
        <v>1928</v>
      </c>
      <c r="D405" s="89" t="s">
        <v>129</v>
      </c>
      <c r="E405" s="91" t="s">
        <v>767</v>
      </c>
      <c r="F405" s="90" t="s">
        <v>2973</v>
      </c>
      <c r="G405" s="90" t="s">
        <v>338</v>
      </c>
      <c r="H405" s="90" t="s">
        <v>1929</v>
      </c>
      <c r="I405" s="90" t="s">
        <v>338</v>
      </c>
      <c r="J405" s="90" t="s">
        <v>1932</v>
      </c>
      <c r="K405" s="90" t="s">
        <v>338</v>
      </c>
      <c r="L405" s="92">
        <v>4.1455800000000003E-3</v>
      </c>
      <c r="M405" s="90" t="s">
        <v>556</v>
      </c>
      <c r="N405" s="92">
        <v>1090524.7345702001</v>
      </c>
      <c r="O405" s="127" t="s">
        <v>577</v>
      </c>
    </row>
    <row r="406" spans="1:15">
      <c r="A406" s="128" t="s">
        <v>1930</v>
      </c>
      <c r="B406" s="89" t="s">
        <v>765</v>
      </c>
      <c r="C406" s="89" t="s">
        <v>1931</v>
      </c>
      <c r="D406" s="89" t="s">
        <v>129</v>
      </c>
      <c r="E406" s="91" t="s">
        <v>767</v>
      </c>
      <c r="F406" s="90" t="s">
        <v>2973</v>
      </c>
      <c r="G406" s="90" t="s">
        <v>338</v>
      </c>
      <c r="H406" s="90" t="s">
        <v>1598</v>
      </c>
      <c r="I406" s="90" t="s">
        <v>338</v>
      </c>
      <c r="J406" s="90" t="s">
        <v>1932</v>
      </c>
      <c r="K406" s="90" t="s">
        <v>338</v>
      </c>
      <c r="L406" s="92">
        <v>2.1149099999999998E-3</v>
      </c>
      <c r="M406" s="90" t="s">
        <v>556</v>
      </c>
      <c r="N406" s="92">
        <v>1090524.7366851</v>
      </c>
      <c r="O406" s="127" t="s">
        <v>577</v>
      </c>
    </row>
    <row r="407" spans="1:15">
      <c r="A407" s="72"/>
      <c r="B407" s="136"/>
      <c r="C407" s="136"/>
      <c r="D407" s="136"/>
      <c r="E407" s="136"/>
      <c r="F407" s="136"/>
      <c r="G407" s="136"/>
      <c r="H407" s="136"/>
      <c r="I407" s="136"/>
      <c r="J407" s="136"/>
      <c r="K407" s="136"/>
      <c r="L407" s="136"/>
      <c r="M407" s="136"/>
      <c r="N407" s="136"/>
      <c r="O407" s="73"/>
    </row>
    <row r="408" spans="1:15">
      <c r="A408" s="115"/>
      <c r="B408" s="144"/>
      <c r="C408" s="144"/>
      <c r="D408" s="144"/>
      <c r="E408" s="144"/>
      <c r="F408" s="144"/>
      <c r="G408" s="144"/>
      <c r="H408" s="144"/>
      <c r="I408" s="144"/>
      <c r="J408" s="144"/>
      <c r="K408" s="144"/>
      <c r="L408" s="197" t="s">
        <v>600</v>
      </c>
      <c r="M408" s="197"/>
      <c r="N408" s="197"/>
      <c r="O408" s="223"/>
    </row>
    <row r="409" spans="1:15">
      <c r="A409" s="115"/>
      <c r="B409" s="144"/>
      <c r="C409" s="144"/>
      <c r="D409" s="144"/>
      <c r="E409" s="144"/>
      <c r="F409" s="144"/>
      <c r="G409" s="144"/>
      <c r="H409" s="144"/>
      <c r="I409" s="144"/>
      <c r="J409" s="144"/>
      <c r="K409" s="144"/>
      <c r="L409" s="197" t="s">
        <v>278</v>
      </c>
      <c r="M409" s="197"/>
      <c r="N409" s="197"/>
      <c r="O409" s="129" t="s">
        <v>2974</v>
      </c>
    </row>
    <row r="410" spans="1:15">
      <c r="A410" s="115"/>
      <c r="B410" s="144"/>
      <c r="C410" s="144"/>
      <c r="D410" s="144"/>
      <c r="E410" s="144"/>
      <c r="F410" s="144"/>
      <c r="G410" s="144"/>
      <c r="H410" s="144"/>
      <c r="I410" s="144"/>
      <c r="J410" s="144"/>
      <c r="K410" s="144"/>
      <c r="L410" s="197" t="s">
        <v>601</v>
      </c>
      <c r="M410" s="197"/>
      <c r="N410" s="197"/>
      <c r="O410" s="129" t="s">
        <v>1933</v>
      </c>
    </row>
    <row r="411" spans="1:15">
      <c r="A411" s="115"/>
      <c r="B411" s="144"/>
      <c r="C411" s="144"/>
      <c r="D411" s="144"/>
      <c r="E411" s="144"/>
      <c r="F411" s="144"/>
      <c r="G411" s="144"/>
      <c r="H411" s="144"/>
      <c r="I411" s="144"/>
      <c r="J411" s="144"/>
      <c r="K411" s="144"/>
      <c r="L411" s="197" t="s">
        <v>368</v>
      </c>
      <c r="M411" s="197"/>
      <c r="N411" s="197"/>
      <c r="O411" s="129" t="s">
        <v>2975</v>
      </c>
    </row>
    <row r="412" spans="1:15">
      <c r="A412" s="115"/>
      <c r="B412" s="144"/>
      <c r="C412" s="144"/>
      <c r="D412" s="144"/>
      <c r="E412" s="144"/>
      <c r="F412" s="144"/>
      <c r="G412" s="144"/>
      <c r="H412" s="144"/>
      <c r="I412" s="144"/>
      <c r="J412" s="144"/>
      <c r="K412" s="144"/>
      <c r="L412" s="197" t="s">
        <v>129</v>
      </c>
      <c r="M412" s="197"/>
      <c r="N412" s="197"/>
      <c r="O412" s="129" t="s">
        <v>2976</v>
      </c>
    </row>
    <row r="413" spans="1:15">
      <c r="A413" s="115"/>
      <c r="B413" s="144"/>
      <c r="C413" s="144"/>
      <c r="D413" s="144"/>
      <c r="E413" s="144"/>
      <c r="F413" s="144"/>
      <c r="G413" s="144"/>
      <c r="H413" s="144"/>
      <c r="I413" s="144"/>
      <c r="J413" s="144"/>
      <c r="K413" s="144"/>
      <c r="L413" s="197" t="s">
        <v>382</v>
      </c>
      <c r="M413" s="197"/>
      <c r="N413" s="197"/>
      <c r="O413" s="129" t="s">
        <v>2977</v>
      </c>
    </row>
    <row r="414" spans="1:15">
      <c r="A414" s="115"/>
      <c r="B414" s="144"/>
      <c r="C414" s="144"/>
      <c r="D414" s="144"/>
      <c r="E414" s="144"/>
      <c r="F414" s="144"/>
      <c r="G414" s="144"/>
      <c r="H414" s="144"/>
      <c r="I414" s="144"/>
      <c r="J414" s="144"/>
      <c r="K414" s="144"/>
      <c r="L414" s="197" t="s">
        <v>466</v>
      </c>
      <c r="M414" s="197"/>
      <c r="N414" s="197"/>
      <c r="O414" s="129" t="s">
        <v>2978</v>
      </c>
    </row>
    <row r="415" spans="1:15" ht="60" customHeight="1">
      <c r="A415" s="115"/>
      <c r="B415" s="144"/>
      <c r="C415" s="144"/>
      <c r="D415" s="144"/>
      <c r="E415" s="144"/>
      <c r="F415" s="144"/>
      <c r="G415" s="144"/>
      <c r="H415" s="144"/>
      <c r="I415" s="144"/>
      <c r="J415" s="144"/>
      <c r="K415" s="144"/>
      <c r="L415" s="197" t="s">
        <v>288</v>
      </c>
      <c r="M415" s="197"/>
      <c r="N415" s="197"/>
      <c r="O415" s="129" t="s">
        <v>1933</v>
      </c>
    </row>
    <row r="416" spans="1:15" ht="70.150000000000006" customHeight="1">
      <c r="A416" s="115"/>
      <c r="B416" s="144"/>
      <c r="C416" s="144"/>
      <c r="D416" s="144"/>
      <c r="E416" s="144"/>
      <c r="F416" s="144"/>
      <c r="G416" s="144"/>
      <c r="H416" s="144"/>
      <c r="I416" s="144"/>
      <c r="J416" s="144"/>
      <c r="K416" s="144"/>
      <c r="L416" s="197" t="s">
        <v>602</v>
      </c>
      <c r="M416" s="197"/>
      <c r="N416" s="197"/>
      <c r="O416" s="129" t="s">
        <v>1933</v>
      </c>
    </row>
    <row r="417" spans="1:15">
      <c r="A417" s="115"/>
      <c r="B417" s="144"/>
      <c r="C417" s="144"/>
      <c r="D417" s="144"/>
      <c r="E417" s="144"/>
      <c r="F417" s="144"/>
      <c r="G417" s="144"/>
      <c r="H417" s="144"/>
      <c r="I417" s="144"/>
      <c r="J417" s="144"/>
      <c r="K417" s="144"/>
      <c r="L417" s="197" t="s">
        <v>603</v>
      </c>
      <c r="M417" s="197"/>
      <c r="N417" s="197"/>
      <c r="O417" s="129" t="s">
        <v>1933</v>
      </c>
    </row>
    <row r="418" spans="1:15">
      <c r="A418" s="115"/>
      <c r="B418" s="144"/>
      <c r="C418" s="144"/>
      <c r="D418" s="144"/>
      <c r="E418" s="144"/>
      <c r="F418" s="144"/>
      <c r="G418" s="144"/>
      <c r="H418" s="144"/>
      <c r="I418" s="144"/>
      <c r="J418" s="144"/>
      <c r="K418" s="144"/>
      <c r="L418" s="197" t="s">
        <v>604</v>
      </c>
      <c r="M418" s="197"/>
      <c r="N418" s="197"/>
      <c r="O418" s="129" t="s">
        <v>1933</v>
      </c>
    </row>
    <row r="419" spans="1:15">
      <c r="A419" s="115"/>
      <c r="B419" s="144"/>
      <c r="C419" s="144"/>
      <c r="D419" s="144"/>
      <c r="E419" s="144"/>
      <c r="F419" s="144"/>
      <c r="G419" s="144"/>
      <c r="H419" s="144"/>
      <c r="I419" s="144"/>
      <c r="J419" s="144"/>
      <c r="K419" s="144"/>
      <c r="L419" s="197" t="s">
        <v>605</v>
      </c>
      <c r="M419" s="197"/>
      <c r="N419" s="197"/>
      <c r="O419" s="129" t="s">
        <v>1933</v>
      </c>
    </row>
    <row r="420" spans="1:15">
      <c r="A420" s="115"/>
      <c r="B420" s="144"/>
      <c r="C420" s="144"/>
      <c r="D420" s="144"/>
      <c r="E420" s="144"/>
      <c r="F420" s="144"/>
      <c r="G420" s="144"/>
      <c r="H420" s="144"/>
      <c r="I420" s="144"/>
      <c r="J420" s="144"/>
      <c r="K420" s="144"/>
      <c r="L420" s="197" t="s">
        <v>373</v>
      </c>
      <c r="M420" s="197"/>
      <c r="N420" s="197"/>
      <c r="O420" s="129" t="s">
        <v>2979</v>
      </c>
    </row>
    <row r="421" spans="1:15">
      <c r="A421" s="72"/>
      <c r="B421" s="136"/>
      <c r="C421" s="136"/>
      <c r="D421" s="136"/>
      <c r="E421" s="136"/>
      <c r="F421" s="136"/>
      <c r="G421" s="136"/>
      <c r="H421" s="136"/>
      <c r="I421" s="136"/>
      <c r="J421" s="136"/>
      <c r="K421" s="136"/>
      <c r="L421" s="136"/>
      <c r="M421" s="136"/>
      <c r="N421" s="136"/>
      <c r="O421" s="73"/>
    </row>
    <row r="422" spans="1:15">
      <c r="A422" s="154"/>
      <c r="B422" s="155"/>
      <c r="C422" s="155"/>
      <c r="D422" s="138"/>
      <c r="E422" s="137"/>
      <c r="F422" s="137"/>
      <c r="G422" s="137"/>
      <c r="H422" s="137"/>
      <c r="I422" s="137"/>
      <c r="J422" s="137"/>
      <c r="K422" s="193" t="s">
        <v>26</v>
      </c>
      <c r="L422" s="155"/>
      <c r="M422" s="194">
        <v>831078.62</v>
      </c>
      <c r="N422" s="155"/>
      <c r="O422" s="195"/>
    </row>
    <row r="423" spans="1:15">
      <c r="A423" s="154"/>
      <c r="B423" s="155"/>
      <c r="C423" s="155"/>
      <c r="D423" s="138"/>
      <c r="E423" s="137"/>
      <c r="F423" s="137"/>
      <c r="G423" s="137"/>
      <c r="H423" s="137"/>
      <c r="I423" s="137"/>
      <c r="J423" s="137"/>
      <c r="K423" s="193" t="s">
        <v>27</v>
      </c>
      <c r="L423" s="155"/>
      <c r="M423" s="194">
        <v>259661.13</v>
      </c>
      <c r="N423" s="155"/>
      <c r="O423" s="195"/>
    </row>
    <row r="424" spans="1:15">
      <c r="A424" s="154"/>
      <c r="B424" s="155"/>
      <c r="C424" s="155"/>
      <c r="D424" s="138"/>
      <c r="E424" s="137"/>
      <c r="F424" s="137"/>
      <c r="G424" s="137"/>
      <c r="H424" s="137"/>
      <c r="I424" s="137"/>
      <c r="J424" s="137"/>
      <c r="K424" s="193" t="s">
        <v>28</v>
      </c>
      <c r="L424" s="155"/>
      <c r="M424" s="194">
        <v>1090739.75</v>
      </c>
      <c r="N424" s="155"/>
      <c r="O424" s="195"/>
    </row>
    <row r="425" spans="1:15">
      <c r="A425" s="75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  <c r="L425" s="139"/>
      <c r="M425" s="139"/>
      <c r="N425" s="139"/>
      <c r="O425" s="76"/>
    </row>
    <row r="426" spans="1:15" ht="13.9" customHeight="1">
      <c r="A426" s="160"/>
      <c r="B426" s="161"/>
      <c r="C426" s="161"/>
      <c r="D426" s="161"/>
      <c r="E426" s="161"/>
      <c r="F426" s="161"/>
      <c r="G426" s="161"/>
      <c r="H426" s="161"/>
      <c r="I426" s="161"/>
      <c r="J426" s="161"/>
      <c r="K426" s="161"/>
      <c r="L426" s="161"/>
      <c r="M426" s="161"/>
      <c r="N426" s="161"/>
      <c r="O426" s="162"/>
    </row>
    <row r="427" spans="1:15">
      <c r="A427" s="160"/>
      <c r="B427" s="161"/>
      <c r="C427" s="161"/>
      <c r="D427" s="161"/>
      <c r="E427" s="161"/>
      <c r="F427" s="161"/>
      <c r="G427" s="161"/>
      <c r="H427" s="161"/>
      <c r="I427" s="161"/>
      <c r="J427" s="161"/>
      <c r="K427" s="161"/>
      <c r="L427" s="161"/>
      <c r="M427" s="161"/>
      <c r="N427" s="161"/>
      <c r="O427" s="162"/>
    </row>
    <row r="428" spans="1:15">
      <c r="A428" s="160"/>
      <c r="B428" s="161"/>
      <c r="C428" s="161"/>
      <c r="D428" s="161"/>
      <c r="E428" s="161"/>
      <c r="F428" s="161"/>
      <c r="G428" s="161"/>
      <c r="H428" s="161"/>
      <c r="I428" s="161"/>
      <c r="J428" s="161"/>
      <c r="K428" s="161"/>
      <c r="L428" s="161"/>
      <c r="M428" s="161"/>
      <c r="N428" s="161"/>
      <c r="O428" s="162"/>
    </row>
    <row r="429" spans="1:15">
      <c r="A429" s="160"/>
      <c r="B429" s="161"/>
      <c r="C429" s="161"/>
      <c r="D429" s="161"/>
      <c r="E429" s="161"/>
      <c r="F429" s="161"/>
      <c r="G429" s="161"/>
      <c r="H429" s="161"/>
      <c r="I429" s="161"/>
      <c r="J429" s="161"/>
      <c r="K429" s="161"/>
      <c r="L429" s="161"/>
      <c r="M429" s="161"/>
      <c r="N429" s="161"/>
      <c r="O429" s="162"/>
    </row>
    <row r="430" spans="1:15">
      <c r="A430" s="160"/>
      <c r="B430" s="161"/>
      <c r="C430" s="161"/>
      <c r="D430" s="161"/>
      <c r="E430" s="161"/>
      <c r="F430" s="161"/>
      <c r="G430" s="161"/>
      <c r="H430" s="161"/>
      <c r="I430" s="161"/>
      <c r="J430" s="161"/>
      <c r="K430" s="161"/>
      <c r="L430" s="161"/>
      <c r="M430" s="161"/>
      <c r="N430" s="161"/>
      <c r="O430" s="162"/>
    </row>
    <row r="431" spans="1:15" ht="15" thickBot="1">
      <c r="A431" s="163"/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  <c r="L431" s="164"/>
      <c r="M431" s="164"/>
      <c r="N431" s="164"/>
      <c r="O431" s="165"/>
    </row>
    <row r="432" spans="1:15" ht="15" thickTop="1"/>
  </sheetData>
  <mergeCells count="41">
    <mergeCell ref="A10:O10"/>
    <mergeCell ref="A426:O431"/>
    <mergeCell ref="A424:C424"/>
    <mergeCell ref="K424:L424"/>
    <mergeCell ref="M424:O424"/>
    <mergeCell ref="A422:C422"/>
    <mergeCell ref="K422:L422"/>
    <mergeCell ref="M422:O422"/>
    <mergeCell ref="A423:C423"/>
    <mergeCell ref="K423:L423"/>
    <mergeCell ref="M423:O423"/>
    <mergeCell ref="L415:N415"/>
    <mergeCell ref="L416:N416"/>
    <mergeCell ref="L417:N417"/>
    <mergeCell ref="L418:N418"/>
    <mergeCell ref="L419:N419"/>
    <mergeCell ref="A1:O6"/>
    <mergeCell ref="A7:I7"/>
    <mergeCell ref="J7:L7"/>
    <mergeCell ref="M7:O7"/>
    <mergeCell ref="A8:I8"/>
    <mergeCell ref="J8:L9"/>
    <mergeCell ref="M8:M9"/>
    <mergeCell ref="N8:O9"/>
    <mergeCell ref="A9:I9"/>
    <mergeCell ref="L420:N420"/>
    <mergeCell ref="L409:N409"/>
    <mergeCell ref="L410:N410"/>
    <mergeCell ref="L411:N411"/>
    <mergeCell ref="L412:N412"/>
    <mergeCell ref="L413:N413"/>
    <mergeCell ref="L414:N414"/>
    <mergeCell ref="M11:M12"/>
    <mergeCell ref="N11:N12"/>
    <mergeCell ref="O11:O12"/>
    <mergeCell ref="L408:O408"/>
    <mergeCell ref="A11:A12"/>
    <mergeCell ref="B11:B12"/>
    <mergeCell ref="C11:C12"/>
    <mergeCell ref="D11:D12"/>
    <mergeCell ref="E11:E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35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A33B-D4DB-43FD-9BAB-969C1C6A6127}">
  <sheetPr>
    <tabColor rgb="FF00B050"/>
  </sheetPr>
  <dimension ref="A1:I47"/>
  <sheetViews>
    <sheetView showWhiteSpace="0" view="pageBreakPreview" topLeftCell="A4" zoomScale="60" zoomScaleNormal="55" workbookViewId="0">
      <selection activeCell="B14" sqref="B14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9" width="20.75" customWidth="1"/>
    <col min="10" max="30" width="12" bestFit="1" customWidth="1"/>
  </cols>
  <sheetData>
    <row r="1" spans="1:9" ht="15" thickTop="1">
      <c r="A1" s="240"/>
      <c r="B1" s="241"/>
      <c r="C1" s="241"/>
      <c r="D1" s="241"/>
      <c r="E1" s="241"/>
      <c r="F1" s="241"/>
      <c r="G1" s="241"/>
      <c r="H1" s="241"/>
      <c r="I1" s="242"/>
    </row>
    <row r="2" spans="1:9">
      <c r="A2" s="243"/>
      <c r="B2" s="244"/>
      <c r="C2" s="244"/>
      <c r="D2" s="244"/>
      <c r="E2" s="244"/>
      <c r="F2" s="244"/>
      <c r="G2" s="244"/>
      <c r="H2" s="244"/>
      <c r="I2" s="245"/>
    </row>
    <row r="3" spans="1:9">
      <c r="A3" s="243"/>
      <c r="B3" s="244"/>
      <c r="C3" s="244"/>
      <c r="D3" s="244"/>
      <c r="E3" s="244"/>
      <c r="F3" s="244"/>
      <c r="G3" s="244"/>
      <c r="H3" s="244"/>
      <c r="I3" s="245"/>
    </row>
    <row r="4" spans="1:9">
      <c r="A4" s="243"/>
      <c r="B4" s="244"/>
      <c r="C4" s="244"/>
      <c r="D4" s="244"/>
      <c r="E4" s="244"/>
      <c r="F4" s="244"/>
      <c r="G4" s="244"/>
      <c r="H4" s="244"/>
      <c r="I4" s="245"/>
    </row>
    <row r="5" spans="1:9">
      <c r="A5" s="243"/>
      <c r="B5" s="244"/>
      <c r="C5" s="244"/>
      <c r="D5" s="244"/>
      <c r="E5" s="244"/>
      <c r="F5" s="244"/>
      <c r="G5" s="244"/>
      <c r="H5" s="244"/>
      <c r="I5" s="245"/>
    </row>
    <row r="6" spans="1:9" ht="15" thickBot="1">
      <c r="A6" s="243"/>
      <c r="B6" s="244"/>
      <c r="C6" s="244"/>
      <c r="D6" s="244"/>
      <c r="E6" s="244"/>
      <c r="F6" s="244"/>
      <c r="G6" s="244"/>
      <c r="H6" s="244"/>
      <c r="I6" s="245"/>
    </row>
    <row r="7" spans="1:9" ht="30" customHeight="1" thickTop="1" thickBot="1">
      <c r="A7" s="246" t="s">
        <v>344</v>
      </c>
      <c r="B7" s="167"/>
      <c r="C7" s="167"/>
      <c r="D7" s="167"/>
      <c r="E7" s="167"/>
      <c r="F7" s="41" t="s">
        <v>685</v>
      </c>
      <c r="G7" s="247" t="s">
        <v>1974</v>
      </c>
      <c r="H7" s="248"/>
      <c r="I7" s="249"/>
    </row>
    <row r="8" spans="1:9" ht="64.900000000000006" customHeight="1" thickTop="1" thickBot="1">
      <c r="A8" s="246" t="s">
        <v>3051</v>
      </c>
      <c r="B8" s="167"/>
      <c r="C8" s="167"/>
      <c r="D8" s="167"/>
      <c r="E8" s="167"/>
      <c r="F8" s="188" t="s">
        <v>3047</v>
      </c>
      <c r="G8" s="169" t="s">
        <v>30</v>
      </c>
      <c r="H8" s="235" t="str">
        <f>I35</f>
        <v>1.090.739,75</v>
      </c>
      <c r="I8" s="236"/>
    </row>
    <row r="9" spans="1:9" ht="30" customHeight="1" thickTop="1" thickBot="1">
      <c r="A9" s="167" t="s">
        <v>3049</v>
      </c>
      <c r="B9" s="167"/>
      <c r="C9" s="167"/>
      <c r="D9" s="167"/>
      <c r="E9" s="167"/>
      <c r="F9" s="188"/>
      <c r="G9" s="169"/>
      <c r="H9" s="235"/>
      <c r="I9" s="236"/>
    </row>
    <row r="10" spans="1:9" ht="19.5" thickTop="1" thickBot="1">
      <c r="A10" s="237" t="s">
        <v>345</v>
      </c>
      <c r="B10" s="238"/>
      <c r="C10" s="238"/>
      <c r="D10" s="238"/>
      <c r="E10" s="238"/>
      <c r="F10" s="238"/>
      <c r="G10" s="238"/>
      <c r="H10" s="238"/>
      <c r="I10" s="239"/>
    </row>
    <row r="11" spans="1:9" ht="24" customHeight="1" thickTop="1">
      <c r="A11" s="79" t="s">
        <v>0</v>
      </c>
      <c r="B11" s="80" t="s">
        <v>1</v>
      </c>
      <c r="C11" s="81" t="s">
        <v>331</v>
      </c>
      <c r="D11" s="81" t="s">
        <v>332</v>
      </c>
      <c r="E11" s="81" t="s">
        <v>333</v>
      </c>
      <c r="F11" s="81" t="s">
        <v>334</v>
      </c>
      <c r="G11" s="81" t="s">
        <v>335</v>
      </c>
      <c r="H11" s="81" t="s">
        <v>336</v>
      </c>
      <c r="I11" s="82" t="s">
        <v>337</v>
      </c>
    </row>
    <row r="12" spans="1:9" ht="49.9" customHeight="1" thickBot="1">
      <c r="A12" s="77" t="s">
        <v>4</v>
      </c>
      <c r="B12" s="78" t="s">
        <v>667</v>
      </c>
      <c r="C12" s="131" t="s">
        <v>2981</v>
      </c>
      <c r="D12" s="132" t="s">
        <v>2981</v>
      </c>
      <c r="E12" s="133" t="s">
        <v>338</v>
      </c>
      <c r="F12" s="133" t="s">
        <v>338</v>
      </c>
      <c r="G12" s="133" t="s">
        <v>338</v>
      </c>
      <c r="H12" s="133" t="s">
        <v>338</v>
      </c>
      <c r="I12" s="134" t="s">
        <v>338</v>
      </c>
    </row>
    <row r="13" spans="1:9" ht="49.9" customHeight="1" thickTop="1" thickBot="1">
      <c r="A13" s="77" t="s">
        <v>5</v>
      </c>
      <c r="B13" s="78" t="s">
        <v>668</v>
      </c>
      <c r="C13" s="131" t="s">
        <v>2982</v>
      </c>
      <c r="D13" s="132" t="s">
        <v>2982</v>
      </c>
      <c r="E13" s="133" t="s">
        <v>338</v>
      </c>
      <c r="F13" s="133" t="s">
        <v>338</v>
      </c>
      <c r="G13" s="133" t="s">
        <v>338</v>
      </c>
      <c r="H13" s="133" t="s">
        <v>338</v>
      </c>
      <c r="I13" s="134" t="s">
        <v>338</v>
      </c>
    </row>
    <row r="14" spans="1:9" ht="49.9" customHeight="1" thickTop="1" thickBot="1">
      <c r="A14" s="77" t="s">
        <v>6</v>
      </c>
      <c r="B14" s="78" t="s">
        <v>669</v>
      </c>
      <c r="C14" s="131" t="s">
        <v>2983</v>
      </c>
      <c r="D14" s="132" t="s">
        <v>2984</v>
      </c>
      <c r="E14" s="132" t="s">
        <v>2985</v>
      </c>
      <c r="F14" s="133" t="s">
        <v>338</v>
      </c>
      <c r="G14" s="133" t="s">
        <v>338</v>
      </c>
      <c r="H14" s="133" t="s">
        <v>338</v>
      </c>
      <c r="I14" s="134" t="s">
        <v>338</v>
      </c>
    </row>
    <row r="15" spans="1:9" ht="49.9" customHeight="1" thickTop="1" thickBot="1">
      <c r="A15" s="77" t="s">
        <v>8</v>
      </c>
      <c r="B15" s="78" t="s">
        <v>7</v>
      </c>
      <c r="C15" s="131" t="s">
        <v>2986</v>
      </c>
      <c r="D15" s="133" t="s">
        <v>338</v>
      </c>
      <c r="E15" s="132" t="s">
        <v>2987</v>
      </c>
      <c r="F15" s="132" t="s">
        <v>2987</v>
      </c>
      <c r="G15" s="133" t="s">
        <v>338</v>
      </c>
      <c r="H15" s="133" t="s">
        <v>338</v>
      </c>
      <c r="I15" s="134" t="s">
        <v>338</v>
      </c>
    </row>
    <row r="16" spans="1:9" ht="49.9" customHeight="1" thickTop="1" thickBot="1">
      <c r="A16" s="77" t="s">
        <v>9</v>
      </c>
      <c r="B16" s="78" t="s">
        <v>13</v>
      </c>
      <c r="C16" s="131" t="s">
        <v>2988</v>
      </c>
      <c r="D16" s="133" t="s">
        <v>338</v>
      </c>
      <c r="E16" s="132" t="s">
        <v>2988</v>
      </c>
      <c r="F16" s="133" t="s">
        <v>338</v>
      </c>
      <c r="G16" s="133" t="s">
        <v>338</v>
      </c>
      <c r="H16" s="133" t="s">
        <v>338</v>
      </c>
      <c r="I16" s="134" t="s">
        <v>338</v>
      </c>
    </row>
    <row r="17" spans="1:9" ht="49.9" customHeight="1" thickTop="1" thickBot="1">
      <c r="A17" s="77" t="s">
        <v>11</v>
      </c>
      <c r="B17" s="78" t="s">
        <v>670</v>
      </c>
      <c r="C17" s="131" t="s">
        <v>2989</v>
      </c>
      <c r="D17" s="133" t="s">
        <v>338</v>
      </c>
      <c r="E17" s="132" t="s">
        <v>2990</v>
      </c>
      <c r="F17" s="132" t="s">
        <v>2990</v>
      </c>
      <c r="G17" s="132" t="s">
        <v>2990</v>
      </c>
      <c r="H17" s="132" t="s">
        <v>2990</v>
      </c>
      <c r="I17" s="134" t="s">
        <v>338</v>
      </c>
    </row>
    <row r="18" spans="1:9" ht="49.9" customHeight="1" thickTop="1" thickBot="1">
      <c r="A18" s="77" t="s">
        <v>12</v>
      </c>
      <c r="B18" s="78" t="s">
        <v>671</v>
      </c>
      <c r="C18" s="131" t="s">
        <v>2991</v>
      </c>
      <c r="D18" s="133" t="s">
        <v>338</v>
      </c>
      <c r="E18" s="132" t="s">
        <v>2992</v>
      </c>
      <c r="F18" s="132" t="s">
        <v>2993</v>
      </c>
      <c r="G18" s="132" t="s">
        <v>2994</v>
      </c>
      <c r="H18" s="133" t="s">
        <v>338</v>
      </c>
      <c r="I18" s="134" t="s">
        <v>338</v>
      </c>
    </row>
    <row r="19" spans="1:9" ht="49.9" customHeight="1" thickTop="1" thickBot="1">
      <c r="A19" s="77" t="s">
        <v>14</v>
      </c>
      <c r="B19" s="78" t="s">
        <v>672</v>
      </c>
      <c r="C19" s="131" t="s">
        <v>2995</v>
      </c>
      <c r="D19" s="133" t="s">
        <v>338</v>
      </c>
      <c r="E19" s="133" t="s">
        <v>338</v>
      </c>
      <c r="F19" s="132" t="s">
        <v>2996</v>
      </c>
      <c r="G19" s="132" t="s">
        <v>2996</v>
      </c>
      <c r="H19" s="132" t="s">
        <v>2997</v>
      </c>
      <c r="I19" s="134" t="s">
        <v>338</v>
      </c>
    </row>
    <row r="20" spans="1:9" ht="49.9" customHeight="1" thickTop="1" thickBot="1">
      <c r="A20" s="77" t="s">
        <v>15</v>
      </c>
      <c r="B20" s="78" t="s">
        <v>673</v>
      </c>
      <c r="C20" s="131" t="s">
        <v>2998</v>
      </c>
      <c r="D20" s="133" t="s">
        <v>338</v>
      </c>
      <c r="E20" s="133" t="s">
        <v>338</v>
      </c>
      <c r="F20" s="133" t="s">
        <v>338</v>
      </c>
      <c r="G20" s="132" t="s">
        <v>2999</v>
      </c>
      <c r="H20" s="132" t="s">
        <v>2999</v>
      </c>
      <c r="I20" s="135" t="s">
        <v>3000</v>
      </c>
    </row>
    <row r="21" spans="1:9" ht="49.9" customHeight="1" thickTop="1" thickBot="1">
      <c r="A21" s="77" t="s">
        <v>16</v>
      </c>
      <c r="B21" s="78" t="s">
        <v>674</v>
      </c>
      <c r="C21" s="131" t="s">
        <v>3001</v>
      </c>
      <c r="D21" s="133" t="s">
        <v>338</v>
      </c>
      <c r="E21" s="133" t="s">
        <v>338</v>
      </c>
      <c r="F21" s="133" t="s">
        <v>338</v>
      </c>
      <c r="G21" s="133" t="s">
        <v>338</v>
      </c>
      <c r="H21" s="132" t="s">
        <v>3001</v>
      </c>
      <c r="I21" s="134" t="s">
        <v>338</v>
      </c>
    </row>
    <row r="22" spans="1:9" ht="49.9" customHeight="1" thickTop="1" thickBot="1">
      <c r="A22" s="77" t="s">
        <v>17</v>
      </c>
      <c r="B22" s="78" t="s">
        <v>675</v>
      </c>
      <c r="C22" s="131" t="s">
        <v>3002</v>
      </c>
      <c r="D22" s="132" t="s">
        <v>3003</v>
      </c>
      <c r="E22" s="132" t="s">
        <v>3003</v>
      </c>
      <c r="F22" s="132" t="s">
        <v>3003</v>
      </c>
      <c r="G22" s="132" t="s">
        <v>3003</v>
      </c>
      <c r="H22" s="132" t="s">
        <v>3003</v>
      </c>
      <c r="I22" s="134" t="s">
        <v>338</v>
      </c>
    </row>
    <row r="23" spans="1:9" ht="49.9" customHeight="1" thickTop="1" thickBot="1">
      <c r="A23" s="77" t="s">
        <v>18</v>
      </c>
      <c r="B23" s="78" t="s">
        <v>676</v>
      </c>
      <c r="C23" s="131" t="s">
        <v>3004</v>
      </c>
      <c r="D23" s="132" t="s">
        <v>3005</v>
      </c>
      <c r="E23" s="132" t="s">
        <v>3005</v>
      </c>
      <c r="F23" s="132" t="s">
        <v>3005</v>
      </c>
      <c r="G23" s="132" t="s">
        <v>3005</v>
      </c>
      <c r="H23" s="132" t="s">
        <v>3005</v>
      </c>
      <c r="I23" s="134" t="s">
        <v>338</v>
      </c>
    </row>
    <row r="24" spans="1:9" ht="49.9" customHeight="1" thickTop="1" thickBot="1">
      <c r="A24" s="77" t="s">
        <v>19</v>
      </c>
      <c r="B24" s="78" t="s">
        <v>677</v>
      </c>
      <c r="C24" s="131" t="s">
        <v>3006</v>
      </c>
      <c r="D24" s="133" t="s">
        <v>338</v>
      </c>
      <c r="E24" s="132" t="s">
        <v>3007</v>
      </c>
      <c r="F24" s="132" t="s">
        <v>3007</v>
      </c>
      <c r="G24" s="132" t="s">
        <v>3008</v>
      </c>
      <c r="H24" s="133" t="s">
        <v>338</v>
      </c>
      <c r="I24" s="134" t="s">
        <v>338</v>
      </c>
    </row>
    <row r="25" spans="1:9" ht="49.9" customHeight="1" thickTop="1" thickBot="1">
      <c r="A25" s="77" t="s">
        <v>20</v>
      </c>
      <c r="B25" s="78" t="s">
        <v>678</v>
      </c>
      <c r="C25" s="131" t="s">
        <v>3009</v>
      </c>
      <c r="D25" s="133" t="s">
        <v>338</v>
      </c>
      <c r="E25" s="133" t="s">
        <v>338</v>
      </c>
      <c r="F25" s="133" t="s">
        <v>338</v>
      </c>
      <c r="G25" s="133" t="s">
        <v>338</v>
      </c>
      <c r="H25" s="132" t="s">
        <v>3010</v>
      </c>
      <c r="I25" s="135" t="s">
        <v>3010</v>
      </c>
    </row>
    <row r="26" spans="1:9" ht="49.9" customHeight="1" thickTop="1" thickBot="1">
      <c r="A26" s="77" t="s">
        <v>21</v>
      </c>
      <c r="B26" s="78" t="s">
        <v>10</v>
      </c>
      <c r="C26" s="131" t="s">
        <v>3011</v>
      </c>
      <c r="D26" s="133" t="s">
        <v>338</v>
      </c>
      <c r="E26" s="133" t="s">
        <v>338</v>
      </c>
      <c r="F26" s="132" t="s">
        <v>3012</v>
      </c>
      <c r="G26" s="132" t="s">
        <v>3012</v>
      </c>
      <c r="H26" s="132" t="s">
        <v>3012</v>
      </c>
      <c r="I26" s="135" t="s">
        <v>3013</v>
      </c>
    </row>
    <row r="27" spans="1:9" ht="49.9" customHeight="1" thickTop="1" thickBot="1">
      <c r="A27" s="77" t="s">
        <v>22</v>
      </c>
      <c r="B27" s="78" t="s">
        <v>679</v>
      </c>
      <c r="C27" s="131" t="s">
        <v>3014</v>
      </c>
      <c r="D27" s="133" t="s">
        <v>338</v>
      </c>
      <c r="E27" s="133" t="s">
        <v>338</v>
      </c>
      <c r="F27" s="133" t="s">
        <v>338</v>
      </c>
      <c r="G27" s="133" t="s">
        <v>338</v>
      </c>
      <c r="H27" s="132" t="s">
        <v>3015</v>
      </c>
      <c r="I27" s="135" t="s">
        <v>3015</v>
      </c>
    </row>
    <row r="28" spans="1:9" ht="49.9" customHeight="1" thickTop="1" thickBot="1">
      <c r="A28" s="77" t="s">
        <v>23</v>
      </c>
      <c r="B28" s="78" t="s">
        <v>680</v>
      </c>
      <c r="C28" s="131" t="s">
        <v>3016</v>
      </c>
      <c r="D28" s="133" t="s">
        <v>338</v>
      </c>
      <c r="E28" s="133" t="s">
        <v>338</v>
      </c>
      <c r="F28" s="132" t="s">
        <v>3017</v>
      </c>
      <c r="G28" s="132" t="s">
        <v>3018</v>
      </c>
      <c r="H28" s="133" t="s">
        <v>338</v>
      </c>
      <c r="I28" s="134" t="s">
        <v>338</v>
      </c>
    </row>
    <row r="29" spans="1:9" ht="49.9" customHeight="1" thickTop="1" thickBot="1">
      <c r="A29" s="77" t="s">
        <v>24</v>
      </c>
      <c r="B29" s="78" t="s">
        <v>681</v>
      </c>
      <c r="C29" s="131" t="s">
        <v>3019</v>
      </c>
      <c r="D29" s="133" t="s">
        <v>338</v>
      </c>
      <c r="E29" s="133" t="s">
        <v>338</v>
      </c>
      <c r="F29" s="132" t="s">
        <v>3020</v>
      </c>
      <c r="G29" s="132" t="s">
        <v>3021</v>
      </c>
      <c r="H29" s="133" t="s">
        <v>338</v>
      </c>
      <c r="I29" s="134" t="s">
        <v>338</v>
      </c>
    </row>
    <row r="30" spans="1:9" ht="49.9" customHeight="1" thickTop="1" thickBot="1">
      <c r="A30" s="77" t="s">
        <v>25</v>
      </c>
      <c r="B30" s="78" t="s">
        <v>682</v>
      </c>
      <c r="C30" s="131" t="s">
        <v>3022</v>
      </c>
      <c r="D30" s="133" t="s">
        <v>338</v>
      </c>
      <c r="E30" s="133" t="s">
        <v>338</v>
      </c>
      <c r="F30" s="133" t="s">
        <v>338</v>
      </c>
      <c r="G30" s="133" t="s">
        <v>338</v>
      </c>
      <c r="H30" s="133" t="s">
        <v>338</v>
      </c>
      <c r="I30" s="135" t="s">
        <v>3022</v>
      </c>
    </row>
    <row r="31" spans="1:9" ht="49.9" customHeight="1" thickTop="1" thickBot="1">
      <c r="A31" s="77" t="s">
        <v>683</v>
      </c>
      <c r="B31" s="78" t="s">
        <v>684</v>
      </c>
      <c r="C31" s="131" t="s">
        <v>3023</v>
      </c>
      <c r="D31" s="133" t="s">
        <v>338</v>
      </c>
      <c r="E31" s="133" t="s">
        <v>338</v>
      </c>
      <c r="F31" s="133" t="s">
        <v>338</v>
      </c>
      <c r="G31" s="133" t="s">
        <v>338</v>
      </c>
      <c r="H31" s="132" t="s">
        <v>3024</v>
      </c>
      <c r="I31" s="135" t="s">
        <v>3025</v>
      </c>
    </row>
    <row r="32" spans="1:9" ht="30" customHeight="1" thickTop="1">
      <c r="A32" s="228" t="s">
        <v>339</v>
      </c>
      <c r="B32" s="156"/>
      <c r="C32" s="140"/>
      <c r="D32" s="141" t="s">
        <v>3026</v>
      </c>
      <c r="E32" s="141" t="s">
        <v>3027</v>
      </c>
      <c r="F32" s="141" t="s">
        <v>3028</v>
      </c>
      <c r="G32" s="141" t="s">
        <v>3029</v>
      </c>
      <c r="H32" s="141" t="s">
        <v>3030</v>
      </c>
      <c r="I32" s="130" t="s">
        <v>3031</v>
      </c>
    </row>
    <row r="33" spans="1:9" ht="30" customHeight="1">
      <c r="A33" s="228" t="s">
        <v>340</v>
      </c>
      <c r="B33" s="156"/>
      <c r="C33" s="140"/>
      <c r="D33" s="141" t="s">
        <v>3032</v>
      </c>
      <c r="E33" s="141" t="s">
        <v>3033</v>
      </c>
      <c r="F33" s="141" t="s">
        <v>3034</v>
      </c>
      <c r="G33" s="141" t="s">
        <v>3035</v>
      </c>
      <c r="H33" s="141" t="s">
        <v>3036</v>
      </c>
      <c r="I33" s="130" t="s">
        <v>3037</v>
      </c>
    </row>
    <row r="34" spans="1:9" ht="30" customHeight="1">
      <c r="A34" s="228" t="s">
        <v>341</v>
      </c>
      <c r="B34" s="156"/>
      <c r="C34" s="140"/>
      <c r="D34" s="141" t="s">
        <v>3026</v>
      </c>
      <c r="E34" s="141" t="s">
        <v>3038</v>
      </c>
      <c r="F34" s="141" t="s">
        <v>3039</v>
      </c>
      <c r="G34" s="141" t="s">
        <v>3040</v>
      </c>
      <c r="H34" s="141" t="s">
        <v>3041</v>
      </c>
      <c r="I34" s="130" t="s">
        <v>342</v>
      </c>
    </row>
    <row r="35" spans="1:9" ht="30" customHeight="1">
      <c r="A35" s="228" t="s">
        <v>343</v>
      </c>
      <c r="B35" s="156"/>
      <c r="C35" s="140"/>
      <c r="D35" s="141" t="s">
        <v>3032</v>
      </c>
      <c r="E35" s="141" t="s">
        <v>3042</v>
      </c>
      <c r="F35" s="141" t="s">
        <v>3043</v>
      </c>
      <c r="G35" s="141" t="s">
        <v>3044</v>
      </c>
      <c r="H35" s="141" t="s">
        <v>3045</v>
      </c>
      <c r="I35" s="130" t="s">
        <v>3046</v>
      </c>
    </row>
    <row r="36" spans="1:9" ht="13.9" customHeight="1">
      <c r="A36" s="229"/>
      <c r="B36" s="230"/>
      <c r="C36" s="230"/>
      <c r="D36" s="230"/>
      <c r="E36" s="230"/>
      <c r="F36" s="230"/>
      <c r="G36" s="230"/>
      <c r="H36" s="230"/>
      <c r="I36" s="231"/>
    </row>
    <row r="37" spans="1:9" ht="13.9" customHeight="1">
      <c r="A37" s="229"/>
      <c r="B37" s="230"/>
      <c r="C37" s="230"/>
      <c r="D37" s="230"/>
      <c r="E37" s="230"/>
      <c r="F37" s="230"/>
      <c r="G37" s="230"/>
      <c r="H37" s="230"/>
      <c r="I37" s="231"/>
    </row>
    <row r="38" spans="1:9" ht="13.9" customHeight="1">
      <c r="A38" s="229"/>
      <c r="B38" s="230"/>
      <c r="C38" s="230"/>
      <c r="D38" s="230"/>
      <c r="E38" s="230"/>
      <c r="F38" s="230"/>
      <c r="G38" s="230"/>
      <c r="H38" s="230"/>
      <c r="I38" s="231"/>
    </row>
    <row r="39" spans="1:9" ht="13.9" customHeight="1">
      <c r="A39" s="229"/>
      <c r="B39" s="230"/>
      <c r="C39" s="230"/>
      <c r="D39" s="230"/>
      <c r="E39" s="230"/>
      <c r="F39" s="230"/>
      <c r="G39" s="230"/>
      <c r="H39" s="230"/>
      <c r="I39" s="231"/>
    </row>
    <row r="40" spans="1:9" ht="13.9" customHeight="1">
      <c r="A40" s="229"/>
      <c r="B40" s="230"/>
      <c r="C40" s="230"/>
      <c r="D40" s="230"/>
      <c r="E40" s="230"/>
      <c r="F40" s="230"/>
      <c r="G40" s="230"/>
      <c r="H40" s="230"/>
      <c r="I40" s="231"/>
    </row>
    <row r="41" spans="1:9">
      <c r="A41" s="229"/>
      <c r="B41" s="230"/>
      <c r="C41" s="230"/>
      <c r="D41" s="230"/>
      <c r="E41" s="230"/>
      <c r="F41" s="230"/>
      <c r="G41" s="230"/>
      <c r="H41" s="230"/>
      <c r="I41" s="231"/>
    </row>
    <row r="42" spans="1:9">
      <c r="A42" s="229"/>
      <c r="B42" s="230"/>
      <c r="C42" s="230"/>
      <c r="D42" s="230"/>
      <c r="E42" s="230"/>
      <c r="F42" s="230"/>
      <c r="G42" s="230"/>
      <c r="H42" s="230"/>
      <c r="I42" s="231"/>
    </row>
    <row r="43" spans="1:9">
      <c r="A43" s="229"/>
      <c r="B43" s="230"/>
      <c r="C43" s="230"/>
      <c r="D43" s="230"/>
      <c r="E43" s="230"/>
      <c r="F43" s="230"/>
      <c r="G43" s="230"/>
      <c r="H43" s="230"/>
      <c r="I43" s="231"/>
    </row>
    <row r="44" spans="1:9">
      <c r="A44" s="229"/>
      <c r="B44" s="230"/>
      <c r="C44" s="230"/>
      <c r="D44" s="230"/>
      <c r="E44" s="230"/>
      <c r="F44" s="230"/>
      <c r="G44" s="230"/>
      <c r="H44" s="230"/>
      <c r="I44" s="231"/>
    </row>
    <row r="45" spans="1:9">
      <c r="A45" s="229"/>
      <c r="B45" s="230"/>
      <c r="C45" s="230"/>
      <c r="D45" s="230"/>
      <c r="E45" s="230"/>
      <c r="F45" s="230"/>
      <c r="G45" s="230"/>
      <c r="H45" s="230"/>
      <c r="I45" s="231"/>
    </row>
    <row r="46" spans="1:9" ht="15" thickBot="1">
      <c r="A46" s="232"/>
      <c r="B46" s="233"/>
      <c r="C46" s="233"/>
      <c r="D46" s="233"/>
      <c r="E46" s="233"/>
      <c r="F46" s="233"/>
      <c r="G46" s="233"/>
      <c r="H46" s="233"/>
      <c r="I46" s="234"/>
    </row>
    <row r="47" spans="1:9" ht="15" thickTop="1"/>
  </sheetData>
  <mergeCells count="14">
    <mergeCell ref="H8:I9"/>
    <mergeCell ref="A9:E9"/>
    <mergeCell ref="A10:I10"/>
    <mergeCell ref="A1:I6"/>
    <mergeCell ref="A7:E7"/>
    <mergeCell ref="G7:I7"/>
    <mergeCell ref="A8:E8"/>
    <mergeCell ref="F8:F9"/>
    <mergeCell ref="G8:G9"/>
    <mergeCell ref="A33:B33"/>
    <mergeCell ref="A34:B34"/>
    <mergeCell ref="A35:B35"/>
    <mergeCell ref="A32:B32"/>
    <mergeCell ref="A36:I46"/>
  </mergeCells>
  <printOptions horizontalCentered="1"/>
  <pageMargins left="0.39370078740157483" right="0.39370078740157483" top="0.59055118110236227" bottom="0.98425196850393704" header="0.51181102362204722" footer="0.51181102362204722"/>
  <pageSetup paperSize="8" scale="56" orientation="portrait" r:id="rId1"/>
  <headerFooter>
    <oddHeader>&amp;L &amp;C &amp;R</oddHeader>
    <oddFooter>&amp;L &amp;C &amp;R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940A-D743-4A85-9B4B-84D2D41E3985}">
  <sheetPr>
    <tabColor rgb="FF00B050"/>
  </sheetPr>
  <dimension ref="A1:G32"/>
  <sheetViews>
    <sheetView view="pageBreakPreview" topLeftCell="A6" zoomScaleSheetLayoutView="100" workbookViewId="0">
      <selection activeCell="A12" sqref="A12:D13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52"/>
      <c r="B1" s="252"/>
      <c r="C1" s="252"/>
      <c r="D1" s="252"/>
      <c r="E1" s="252"/>
      <c r="F1" s="252"/>
      <c r="G1" s="252"/>
    </row>
    <row r="2" spans="1:7" ht="20.100000000000001" customHeight="1">
      <c r="A2" s="252"/>
      <c r="B2" s="252"/>
      <c r="C2" s="252"/>
      <c r="D2" s="252"/>
      <c r="E2" s="252"/>
      <c r="F2" s="252"/>
      <c r="G2" s="252"/>
    </row>
    <row r="3" spans="1:7" ht="20.100000000000001" customHeight="1">
      <c r="A3" s="252"/>
      <c r="B3" s="252"/>
      <c r="C3" s="252"/>
      <c r="D3" s="252"/>
      <c r="E3" s="252"/>
      <c r="F3" s="252"/>
      <c r="G3" s="252"/>
    </row>
    <row r="4" spans="1:7" ht="19.5" customHeight="1">
      <c r="A4" s="252"/>
      <c r="B4" s="252"/>
      <c r="C4" s="252"/>
      <c r="D4" s="252"/>
      <c r="E4" s="252"/>
      <c r="F4" s="252"/>
      <c r="G4" s="252"/>
    </row>
    <row r="5" spans="1:7" ht="39" customHeight="1">
      <c r="A5" s="3" t="s">
        <v>289</v>
      </c>
      <c r="B5" s="253" t="s">
        <v>3052</v>
      </c>
      <c r="C5" s="253"/>
      <c r="D5" s="253"/>
      <c r="E5" s="253"/>
      <c r="F5" s="253"/>
      <c r="G5" s="253"/>
    </row>
    <row r="6" spans="1:7" ht="20.100000000000001" customHeight="1">
      <c r="A6" s="4" t="s">
        <v>290</v>
      </c>
      <c r="B6" s="254" t="s">
        <v>291</v>
      </c>
      <c r="C6" s="254"/>
      <c r="D6" s="254"/>
      <c r="E6" s="254"/>
      <c r="F6" s="254"/>
      <c r="G6" s="254"/>
    </row>
    <row r="7" spans="1:7" ht="20.100000000000001" customHeight="1">
      <c r="A7" s="4" t="s">
        <v>292</v>
      </c>
      <c r="B7" s="255"/>
      <c r="C7" s="255"/>
      <c r="D7" s="255"/>
      <c r="E7" s="255"/>
      <c r="F7" s="255"/>
      <c r="G7" s="255"/>
    </row>
    <row r="8" spans="1:7" ht="34.5" customHeight="1">
      <c r="A8" s="4" t="s">
        <v>293</v>
      </c>
      <c r="B8" s="256" t="s">
        <v>3053</v>
      </c>
      <c r="C8" s="256"/>
      <c r="D8" s="256"/>
      <c r="E8" s="256"/>
      <c r="F8" s="256"/>
      <c r="G8" s="256"/>
    </row>
    <row r="9" spans="1:7" ht="20.100000000000001" customHeight="1">
      <c r="A9" s="4" t="s">
        <v>294</v>
      </c>
      <c r="B9" s="254" t="s">
        <v>1935</v>
      </c>
      <c r="C9" s="254"/>
      <c r="D9" s="254"/>
      <c r="E9" s="254"/>
      <c r="F9" s="254"/>
      <c r="G9" s="254"/>
    </row>
    <row r="10" spans="1:7" ht="20.100000000000001" customHeight="1">
      <c r="A10" s="5" t="s">
        <v>295</v>
      </c>
      <c r="B10" s="254" t="s">
        <v>296</v>
      </c>
      <c r="C10" s="254"/>
      <c r="D10" s="254"/>
      <c r="E10" s="254"/>
      <c r="F10" s="254"/>
      <c r="G10" s="254"/>
    </row>
    <row r="11" spans="1:7" ht="20.100000000000001" customHeight="1">
      <c r="A11" s="5" t="s">
        <v>297</v>
      </c>
      <c r="B11" s="254" t="s">
        <v>360</v>
      </c>
      <c r="C11" s="254"/>
      <c r="D11" s="254"/>
      <c r="E11" s="254"/>
      <c r="F11" s="254"/>
      <c r="G11" s="254"/>
    </row>
    <row r="12" spans="1:7" ht="24.95" customHeight="1">
      <c r="A12" s="257" t="s">
        <v>298</v>
      </c>
      <c r="B12" s="257"/>
      <c r="C12" s="257"/>
      <c r="D12" s="257"/>
    </row>
    <row r="13" spans="1:7" ht="24.95" customHeight="1" thickBot="1">
      <c r="A13" s="257"/>
      <c r="B13" s="257"/>
      <c r="C13" s="257"/>
      <c r="D13" s="257"/>
    </row>
    <row r="14" spans="1:7" ht="20.100000000000001" customHeight="1" thickBot="1">
      <c r="A14" s="258" t="s">
        <v>299</v>
      </c>
      <c r="B14" s="258"/>
      <c r="C14" s="258"/>
      <c r="D14" s="258"/>
      <c r="F14" s="259" t="s">
        <v>300</v>
      </c>
      <c r="G14" s="260"/>
    </row>
    <row r="15" spans="1:7" ht="15.75" thickBot="1">
      <c r="A15" s="250" t="s">
        <v>301</v>
      </c>
      <c r="B15" s="251"/>
      <c r="C15" s="6" t="s">
        <v>302</v>
      </c>
      <c r="D15" s="7" t="s">
        <v>303</v>
      </c>
      <c r="F15" s="8" t="s">
        <v>304</v>
      </c>
      <c r="G15" s="9" t="s">
        <v>305</v>
      </c>
    </row>
    <row r="16" spans="1:7">
      <c r="A16" s="265" t="s">
        <v>306</v>
      </c>
      <c r="B16" s="266"/>
      <c r="C16" s="10" t="s">
        <v>307</v>
      </c>
      <c r="D16" s="11">
        <v>0.03</v>
      </c>
      <c r="F16" s="12">
        <v>0.03</v>
      </c>
      <c r="G16" s="13">
        <v>5.5E-2</v>
      </c>
    </row>
    <row r="17" spans="1:7">
      <c r="A17" s="267" t="s">
        <v>308</v>
      </c>
      <c r="B17" s="268"/>
      <c r="C17" s="14" t="s">
        <v>309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67" t="s">
        <v>310</v>
      </c>
      <c r="B18" s="268"/>
      <c r="C18" s="14" t="s">
        <v>311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9" t="s">
        <v>312</v>
      </c>
      <c r="B19" s="270"/>
      <c r="C19" s="18" t="s">
        <v>313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71" t="s">
        <v>314</v>
      </c>
      <c r="B20" s="272"/>
      <c r="C20" s="273"/>
      <c r="D20" s="22">
        <f>SUM(D16:D19)</f>
        <v>4.7700000000000006E-2</v>
      </c>
      <c r="F20" s="264"/>
      <c r="G20" s="264"/>
    </row>
    <row r="21" spans="1:7">
      <c r="A21" s="265" t="s">
        <v>315</v>
      </c>
      <c r="B21" s="266"/>
      <c r="C21" s="10" t="s">
        <v>316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79" t="s">
        <v>317</v>
      </c>
      <c r="B22" s="280"/>
      <c r="C22" s="24" t="s">
        <v>140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81" t="s">
        <v>318</v>
      </c>
      <c r="B23" s="28" t="s">
        <v>319</v>
      </c>
      <c r="C23" s="282" t="s">
        <v>320</v>
      </c>
      <c r="D23" s="11">
        <v>6.4999999999999997E-3</v>
      </c>
      <c r="F23" s="261" t="s">
        <v>321</v>
      </c>
      <c r="G23" s="262"/>
    </row>
    <row r="24" spans="1:7">
      <c r="A24" s="281"/>
      <c r="B24" s="29" t="s">
        <v>322</v>
      </c>
      <c r="C24" s="283"/>
      <c r="D24" s="15">
        <v>0.03</v>
      </c>
      <c r="F24" s="261"/>
      <c r="G24" s="262"/>
    </row>
    <row r="25" spans="1:7">
      <c r="A25" s="281"/>
      <c r="B25" s="29" t="s">
        <v>323</v>
      </c>
      <c r="C25" s="283"/>
      <c r="D25" s="15">
        <v>0.05</v>
      </c>
      <c r="F25" s="261"/>
      <c r="G25" s="262"/>
    </row>
    <row r="26" spans="1:7" ht="15.75" thickBot="1">
      <c r="A26" s="281"/>
      <c r="B26" s="30" t="s">
        <v>324</v>
      </c>
      <c r="C26" s="284"/>
      <c r="D26" s="31">
        <v>4.4999999999999998E-2</v>
      </c>
      <c r="F26" s="261"/>
      <c r="G26" s="262"/>
    </row>
    <row r="27" spans="1:7" ht="19.899999999999999" customHeight="1" thickBot="1">
      <c r="A27" s="32" t="s">
        <v>325</v>
      </c>
      <c r="B27" s="33"/>
      <c r="C27" s="34"/>
      <c r="D27" s="35">
        <f>SUM(D23:D26)</f>
        <v>0.13150000000000001</v>
      </c>
      <c r="F27" s="261"/>
      <c r="G27" s="262"/>
    </row>
    <row r="28" spans="1:7" ht="6.75" customHeight="1" thickBot="1">
      <c r="A28" s="263"/>
      <c r="B28" s="263"/>
      <c r="C28" s="263"/>
      <c r="D28" s="263"/>
      <c r="F28" s="264"/>
      <c r="G28" s="264"/>
    </row>
    <row r="29" spans="1:7" ht="15.75" thickBot="1">
      <c r="A29" s="274" t="s">
        <v>326</v>
      </c>
      <c r="B29" s="275"/>
      <c r="C29" s="276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77" t="s">
        <v>327</v>
      </c>
      <c r="B31" s="277"/>
      <c r="C31" s="277"/>
    </row>
    <row r="32" spans="1:7" ht="20.100000000000001" customHeight="1">
      <c r="A32" s="278" t="s">
        <v>328</v>
      </c>
      <c r="B32" s="278"/>
      <c r="C32" s="278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RESUMO!Area_de_impressao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2025-04-09T19:08:27Z</cp:lastPrinted>
  <dcterms:created xsi:type="dcterms:W3CDTF">2024-02-09T21:06:38Z</dcterms:created>
  <dcterms:modified xsi:type="dcterms:W3CDTF">2025-05-22T13:24:43Z</dcterms:modified>
</cp:coreProperties>
</file>